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share\010_総務課\令和０４年度\003_財政係\財務書類\,報告\2023-03-08 Re 【徳島県市町村課：３月９日〆】令和３年度財政状況資料集の作成及び提出について（依頼）\"/>
    </mc:Choice>
  </mc:AlternateContent>
  <bookViews>
    <workbookView xWindow="0" yWindow="0" windowWidth="28800" windowHeight="1230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<sst xmlns="http://schemas.openxmlformats.org/spreadsheetml/2006/main" count="1152" uniqueCount="585">
  <si>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</si>
  <si>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</si>
  <si>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</si>
  <si>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</si>
  <si>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</si>
  <si>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</si>
  <si>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</si>
  <si>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</si>
  <si>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</si>
  <si>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</si>
  <si>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</si>
  <si>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</si>
  <si>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</si>
  <si>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</si>
  <si>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</si>
  <si>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</si>
  <si>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</si>
  <si>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</si>
  <si>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</si>
  <si>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</si>
  <si>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</si>
  <si>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</si>
  <si>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</si>
  <si>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</si>
  <si>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</si>
  <si>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</si>
  <si>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</si>
  <si>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</si>
  <si>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</si>
  <si>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</si>
  <si>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</si>
  <si>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</si>
  <si>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</si>
  <si>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</si>
  <si>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</si>
  <si>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</si>
  <si>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</si>
  <si>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</si>
  <si>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</si>
  <si>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</si>
  <si>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</si>
  <si>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</si>
  <si>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</si>
  <si>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</si>
  <si>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</si>
  <si>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</si>
  <si>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</si>
  <si>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</si>
  <si>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</si>
  <si>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</si>
  <si>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</si>
  <si>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</si>
  <si>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</si>
  <si>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</si>
  <si>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</si>
  <si>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</si>
  <si>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</si>
  <si>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</si>
  <si>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</si>
  <si>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</si>
  <si>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</si>
  <si>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</si>
  <si>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</si>
  <si>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</si>
  <si>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</si>
  <si>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</si>
  <si>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</si>
  <si>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</si>
  <si>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</si>
  <si>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</si>
  <si>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</si>
  <si>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</si>
  <si>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</si>
  <si>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</si>
  <si>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</si>
  <si>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</si>
  <si>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</si>
  <si>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</si>
  <si>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</si>
  <si>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</si>
  <si>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</si>
  <si>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</si>
  <si>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</si>
  <si>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</si>
  <si>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</si>
  <si>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</si>
  <si>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</si>
  <si>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</si>
  <si>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</si>
  <si>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</si>
  <si>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</si>
  <si>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</si>
  <si>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</si>
  <si>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</si>
  <si>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</si>
  <si>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</si>
  <si>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</si>
  <si>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</si>
  <si>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</si>
  <si>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</si>
  <si>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</si>
  <si>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</si>
  <si>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</si>
  <si>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</si>
  <si>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</si>
  <si>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</si>
  <si>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</si>
  <si>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</si>
  <si>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</si>
  <si>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</si>
  <si>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</si>
  <si>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</si>
  <si>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</si>
  <si>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</si>
  <si>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</si>
  <si>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</si>
  <si>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</si>
  <si>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</si>
  <si>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</si>
  <si>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</si>
  <si>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</si>
  <si>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</si>
  <si>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</si>
  <si>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</si>
  <si>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</si>
  <si>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</si>
  <si>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</si>
  <si>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</si>
  <si>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</si>
  <si>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</si>
  <si>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</si>
  <si>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</si>
  <si>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</si>
  <si>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</si>
  <si>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</si>
  <si>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</si>
  <si>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</si>
  <si>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</si>
  <si>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</si>
  <si>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</si>
  <si>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</si>
  <si>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</si>
  <si>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</si>
  <si>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</si>
  <si>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</si>
  <si>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</si>
  <si>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</si>
  <si>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</si>
  <si>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</si>
  <si>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</si>
  <si>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</si>
  <si>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</si>
  <si>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</si>
  <si>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</si>
  <si>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</si>
  <si>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</si>
  <si>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</si>
  <si>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</si>
  <si>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</si>
  <si>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</si>
  <si>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</si>
  <si>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</si>
  <si>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</si>
  <si>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</si>
  <si>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</si>
  <si>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</si>
  <si>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</si>
  <si>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</si>
  <si>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</si>
  <si>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</si>
  <si>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</si>
  <si>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</si>
  <si>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</si>
  <si>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</si>
  <si>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</si>
  <si>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</si>
  <si>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</si>
  <si>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</si>
  <si>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</si>
  <si>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</si>
  <si>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</si>
  <si>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</si>
  <si>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</si>
  <si>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</si>
  <si>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</si>
  <si>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</si>
  <si>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</si>
  <si>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</si>
  <si>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</si>
  <si>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</si>
  <si>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</si>
  <si>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</si>
  <si>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</si>
  <si>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</si>
  <si>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</si>
  <si>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</si>
  <si>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</si>
  <si>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</si>
  <si>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</si>
  <si>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</si>
  <si>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</si>
  <si>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</si>
  <si>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</si>
  <si>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</si>
  <si>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</si>
  <si>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</si>
  <si>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</si>
  <si>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</si>
  <si>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</si>
  <si>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</si>
  <si>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</si>
  <si>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</si>
  <si>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</si>
  <si>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</si>
  <si>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</si>
  <si>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</si>
  <si>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徳島県神山町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</si>
  <si>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</si>
  <si>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</si>
  <si>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</si>
  <si>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</si>
  <si>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</si>
  <si>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</si>
  <si>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</si>
  <si>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</si>
  <si>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</si>
  <si>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</si>
  <si>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</si>
  <si>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</si>
  <si>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</si>
  <si>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</si>
  <si>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</si>
  <si>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</si>
  <si>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</si>
  <si>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</si>
  <si>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</si>
  <si>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</si>
  <si>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</si>
  <si>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</si>
  <si>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</si>
  <si>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</si>
  <si>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</si>
  <si>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</si>
  <si>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</si>
  <si>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</si>
  <si>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</si>
  <si>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</si>
  <si>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</si>
  <si>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</si>
  <si>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</si>
  <si>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</si>
  <si>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</si>
  <si>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</si>
  <si>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</si>
  <si>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</si>
  <si>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</si>
  <si>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</si>
  <si>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</si>
  <si>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</si>
  <si>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</si>
  <si>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</si>
  <si>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</si>
  <si>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</si>
  <si>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</si>
  <si>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</si>
  <si>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</si>
  <si>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</si>
  <si>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</si>
  <si>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</si>
  <si>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</si>
  <si>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</si>
  <si>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</si>
  <si>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</si>
  <si>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</si>
  <si>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</si>
  <si>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</si>
  <si>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</si>
  <si>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</si>
  <si>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</si>
  <si>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</si>
  <si>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</si>
  <si>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</si>
  <si>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</si>
  <si>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</si>
  <si>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</si>
  <si>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</si>
  <si>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</si>
  <si>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</si>
  <si>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</si>
  <si>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</si>
  <si>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</si>
  <si>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</si>
  <si>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</si>
  <si>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</si>
  <si>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</si>
  <si>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</si>
  <si>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</si>
  <si>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</si>
  <si>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</si>
  <si>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</si>
  <si>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</si>
  <si>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</si>
  <si>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</si>
  <si>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</si>
  <si>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</si>
  <si>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</si>
  <si>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</si>
  <si>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</si>
  <si>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</si>
  <si>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</si>
  <si>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</si>
  <si>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</si>
  <si>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</si>
  <si>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</si>
  <si>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</si>
  <si>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</si>
  <si>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</si>
  <si>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</si>
  <si>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</si>
  <si>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</si>
  <si>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</si>
  <si>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</si>
  <si>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</si>
  <si>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</si>
  <si>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</si>
  <si>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</si>
  <si>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</si>
  <si>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</si>
  <si>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</si>
  <si>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</si>
  <si>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</si>
  <si>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</si>
  <si>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</si>
  <si>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</si>
  <si>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</si>
  <si>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</si>
  <si>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</si>
  <si>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</si>
  <si>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</si>
  <si>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</si>
  <si>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</si>
  <si>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</si>
  <si>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</si>
  <si>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</si>
  <si>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</si>
  <si>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</si>
  <si>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</si>
  <si>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</si>
  <si>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</si>
  <si>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</si>
  <si>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</si>
  <si>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</si>
  <si>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</si>
  <si>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</si>
  <si>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</si>
  <si>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</si>
  <si>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</si>
  <si>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</si>
  <si>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</si>
  <si>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</si>
  <si>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</si>
  <si>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</si>
  <si>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</si>
  <si>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</si>
  <si>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</si>
  <si>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</si>
  <si>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</si>
  <si>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</si>
  <si>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</si>
  <si>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</si>
  <si>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</si>
  <si>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</si>
  <si>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徳島県神山町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</si>
  <si>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</si>
  <si>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</si>
  <si>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</si>
  <si>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</si>
  <si>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</si>
  <si>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</si>
  <si>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</si>
  <si>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</si>
  <si>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</si>
  <si>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</si>
  <si>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</si>
  <si>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</si>
  <si>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</si>
  <si>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</si>
  <si>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</si>
  <si>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</si>
  <si>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</si>
  <si>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</si>
  <si>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</si>
  <si>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</si>
  <si>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</si>
  <si>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</si>
  <si>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</si>
  <si>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</si>
  <si>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</si>
  <si>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</si>
  <si>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</si>
  <si>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</si>
  <si>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</si>
  <si>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</si>
  <si>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</si>
  <si>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</si>
  <si>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</si>
  <si>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</si>
  <si>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</si>
  <si>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</si>
  <si>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</si>
  <si>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</si>
  <si>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</si>
  <si>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</si>
  <si>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</si>
  <si>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</si>
  <si>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</si>
  <si>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</si>
  <si>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</si>
  <si>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</si>
  <si>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</si>
  <si>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</si>
  <si>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</si>
  <si>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</si>
  <si>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</si>
  <si>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</si>
  <si>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</si>
  <si>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</si>
  <si>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</si>
  <si>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</si>
  <si>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</si>
  <si>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</si>
  <si>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</si>
  <si>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</si>
  <si>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</si>
  <si>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</si>
  <si>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</si>
  <si>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</si>
  <si>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</si>
  <si>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</si>
  <si>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</si>
  <si>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</si>
  <si>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</si>
  <si>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</si>
  <si>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</si>
  <si>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</si>
  <si>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</si>
  <si>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</si>
  <si>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</si>
  <si>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</si>
  <si>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</si>
  <si>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</si>
  <si>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</si>
  <si>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</si>
  <si>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</si>
  <si>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</si>
  <si>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</si>
  <si>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</si>
  <si>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</si>
  <si>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</si>
  <si>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</si>
  <si>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</si>
  <si>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</si>
  <si>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</si>
  <si>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</si>
  <si>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</si>
  <si>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</si>
  <si>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</si>
  <si>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</si>
  <si>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</si>
  <si>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</si>
  <si>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</si>
  <si>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</si>
  <si>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</si>
  <si>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</si>
  <si>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</si>
  <si>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</si>
  <si>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</si>
  <si>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</si>
  <si>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</si>
  <si>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</si>
  <si>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</si>
  <si>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</si>
  <si>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</si>
  <si>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</si>
  <si>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</si>
  <si>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</si>
  <si>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</si>
  <si>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</si>
  <si>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</si>
  <si>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</si>
  <si>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</si>
  <si>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</si>
  <si>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</si>
  <si>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</si>
  <si>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</si>
  <si>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</si>
  <si>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</si>
  <si>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</si>
  <si>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</si>
  <si>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</si>
  <si>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</si>
  <si>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</si>
  <si>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</si>
  <si>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</si>
  <si>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</si>
  <si>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</si>
  <si>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</si>
  <si>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</si>
  <si>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</si>
  <si>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</si>
  <si>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</si>
  <si>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</si>
  <si>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</si>
  <si>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</si>
  <si>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</si>
  <si>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</si>
  <si>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</si>
  <si>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</si>
  <si>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</si>
  <si>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</si>
  <si>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</si>
  <si>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</si>
  <si>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</si>
  <si>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</si>
  <si>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</si>
  <si>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</si>
  <si>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</si>
  <si>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</si>
  <si>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</si>
  <si>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</si>
  <si>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</si>
  <si>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</si>
  <si>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</si>
  <si>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</si>
  <si>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</si>
  <si>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</si>
  <si>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</si>
  <si>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</si>
  <si>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</si>
  <si>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</si>
  <si>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</si>
  <si>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</si>
  <si>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</si>
  <si>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</si>
  <si>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</si>
  <si>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</si>
  <si>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</si>
  <si>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</si>
  <si>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</si>
  <si>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</si>
  <si>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</si>
  <si>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</si>
  <si>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</si>
  <si>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</si>
  <si>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</si>
  <si>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19.66</t>
  </si>
  <si>
    <t>▲ 17.93</t>
  </si>
  <si>
    <t>▲ 24.23</t>
  </si>
  <si>
    <t>▲ 5.49</t>
  </si>
  <si>
    <t>一般会計</t>
  </si>
  <si>
    <t>介護保険特別会計</t>
  </si>
  <si>
    <t>国民健康保険特別会計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</si>
  <si>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</si>
  <si>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</si>
  <si>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</si>
  <si>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</si>
  <si>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</si>
  <si>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</si>
  <si>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</si>
  <si>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</si>
  <si>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</si>
  <si>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</si>
  <si>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</si>
  <si>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</si>
  <si>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</si>
  <si>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</si>
  <si>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</si>
  <si>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</si>
  <si>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</si>
  <si>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(株)神山温泉</t>
  </si>
  <si>
    <t>まち・ひと・しごと創生推進事業基金</t>
  </si>
  <si>
    <t>神山町役場庁舎等増改築基金</t>
  </si>
  <si>
    <t>ふるさと創生事業基金</t>
    <phoneticPr fontId="2"/>
  </si>
  <si>
    <t>若者定住応援基金</t>
    <phoneticPr fontId="5"/>
  </si>
  <si>
    <t>廃棄物処理施設整備事業基金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</si>
</sst>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E2D8-4FF0-8989-B7427CBEED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108960</c:v>
                </c:pt>
                <c:pt idx="1">
                  <c:v>126717</c:v>
                </c:pt>
                <c:pt idx="2">
                  <c:v>187377</c:v>
                </c:pt>
                <c:pt idx="3">
                  <c:v>260458</c:v>
                </c:pt>
                <c:pt idx="4">
                  <c:v>324497</c:v>
                </c:pt>
              </c:numCache>
            </c:numRef>
          </c:val>
          <c:smooth val="0"/>
          <c:extLst>
            <c:ext xmlns:c16="http://schemas.microsoft.com/office/drawing/2014/chart" uri="{C3380CC4-5D6E-409C-BE32-E72D297353CC}">
              <c16:uniqueId val="{00000001-E2D8-4FF0-8989-B7427CBEED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5.43</c:v>
                </c:pt>
                <c:pt idx="1">
                  <c:v>6.28</c:v>
                </c:pt>
                <c:pt idx="2">
                  <c:v>5.27</c:v>
                </c:pt>
                <c:pt idx="3">
                  <c:v>5.86</c:v>
                </c:pt>
                <c:pt idx="4">
                  <c:v>8.09</c:v>
                </c:pt>
              </c:numCache>
            </c:numRef>
          </c:val>
          <c:extLst>
            <c:ext xmlns:c16="http://schemas.microsoft.com/office/drawing/2014/chart" uri="{C3380CC4-5D6E-409C-BE32-E72D297353CC}">
              <c16:uniqueId val="{00000000-CC4F-486D-863A-6E7180AF5D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156.68</c:v>
                </c:pt>
                <c:pt idx="1">
                  <c:v>140.81</c:v>
                </c:pt>
                <c:pt idx="2">
                  <c:v>115.99</c:v>
                </c:pt>
                <c:pt idx="3">
                  <c:v>101.51</c:v>
                </c:pt>
                <c:pt idx="4">
                  <c:v>92.59</c:v>
                </c:pt>
              </c:numCache>
            </c:numRef>
          </c:val>
          <c:extLst>
            <c:ext xmlns:c16="http://schemas.microsoft.com/office/drawing/2014/chart" uri="{C3380CC4-5D6E-409C-BE32-E72D297353CC}">
              <c16:uniqueId val="{00000001-CC4F-486D-863A-6E7180AF5D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-19.66</c:v>
                </c:pt>
                <c:pt idx="1">
                  <c:v>-17.93</c:v>
                </c:pt>
                <c:pt idx="2">
                  <c:v>-24.23</c:v>
                </c:pt>
                <c:pt idx="3">
                  <c:v>-5.49</c:v>
                </c:pt>
                <c:pt idx="4">
                  <c:v>2.91</c:v>
                </c:pt>
              </c:numCache>
            </c:numRef>
          </c:val>
          <c:smooth val="0"/>
          <c:extLst>
            <c:ext xmlns:c16="http://schemas.microsoft.com/office/drawing/2014/chart" uri="{C3380CC4-5D6E-409C-BE32-E72D297353CC}">
              <c16:uniqueId val="{00000002-CC4F-486D-863A-6E7180AF5D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13-48AC-BE52-3892AD6E2A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13-48AC-BE52-3892AD6E2A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13-48AC-BE52-3892AD6E2A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13-48AC-BE52-3892AD6E2A5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713-48AC-BE52-3892AD6E2A5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5-D713-48AC-BE52-3892AD6E2A5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0.12</c:v>
                </c:pt>
                <c:pt idx="4">
                  <c:v>#N/A</c:v>
                </c:pt>
                <c:pt idx="5">
                  <c:v>0.14000000000000001</c:v>
                </c:pt>
                <c:pt idx="6">
                  <c:v>#N/A</c:v>
                </c:pt>
                <c:pt idx="7">
                  <c:v>0.24</c:v>
                </c:pt>
                <c:pt idx="8">
                  <c:v>#N/A</c:v>
                </c:pt>
                <c:pt idx="9">
                  <c:v>0.19</c:v>
                </c:pt>
              </c:numCache>
            </c:numRef>
          </c:val>
          <c:extLst>
            <c:ext xmlns:c16="http://schemas.microsoft.com/office/drawing/2014/chart" uri="{C3380CC4-5D6E-409C-BE32-E72D297353CC}">
              <c16:uniqueId val="{00000006-D713-48AC-BE52-3892AD6E2A5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0.95</c:v>
                </c:pt>
                <c:pt idx="4">
                  <c:v>#N/A</c:v>
                </c:pt>
                <c:pt idx="5">
                  <c:v>0.76</c:v>
                </c:pt>
                <c:pt idx="6">
                  <c:v>#N/A</c:v>
                </c:pt>
                <c:pt idx="7">
                  <c:v>0.19</c:v>
                </c:pt>
                <c:pt idx="8">
                  <c:v>#N/A</c:v>
                </c:pt>
                <c:pt idx="9">
                  <c:v>0.35</c:v>
                </c:pt>
              </c:numCache>
            </c:numRef>
          </c:val>
          <c:extLst>
            <c:ext xmlns:c16="http://schemas.microsoft.com/office/drawing/2014/chart" uri="{C3380CC4-5D6E-409C-BE32-E72D297353CC}">
              <c16:uniqueId val="{00000007-D713-48AC-BE52-3892AD6E2A5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0.76</c:v>
                </c:pt>
                <c:pt idx="2">
                  <c:v>#N/A</c:v>
                </c:pt>
                <c:pt idx="3">
                  <c:v>1.78</c:v>
                </c:pt>
                <c:pt idx="4">
                  <c:v>#N/A</c:v>
                </c:pt>
                <c:pt idx="5">
                  <c:v>0.55000000000000004</c:v>
                </c:pt>
                <c:pt idx="6">
                  <c:v>#N/A</c:v>
                </c:pt>
                <c:pt idx="7">
                  <c:v>0.72</c:v>
                </c:pt>
                <c:pt idx="8">
                  <c:v>#N/A</c:v>
                </c:pt>
                <c:pt idx="9">
                  <c:v>1.67</c:v>
                </c:pt>
              </c:numCache>
            </c:numRef>
          </c:val>
          <c:extLst>
            <c:ext xmlns:c16="http://schemas.microsoft.com/office/drawing/2014/chart" uri="{C3380CC4-5D6E-409C-BE32-E72D297353CC}">
              <c16:uniqueId val="{00000008-D713-48AC-BE52-3892AD6E2A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5.42</c:v>
                </c:pt>
                <c:pt idx="2">
                  <c:v>#N/A</c:v>
                </c:pt>
                <c:pt idx="3">
                  <c:v>6.28</c:v>
                </c:pt>
                <c:pt idx="4">
                  <c:v>#N/A</c:v>
                </c:pt>
                <c:pt idx="5">
                  <c:v>5.27</c:v>
                </c:pt>
                <c:pt idx="6">
                  <c:v>#N/A</c:v>
                </c:pt>
                <c:pt idx="7">
                  <c:v>5.86</c:v>
                </c:pt>
                <c:pt idx="8">
                  <c:v>#N/A</c:v>
                </c:pt>
                <c:pt idx="9">
                  <c:v>8.09</c:v>
                </c:pt>
              </c:numCache>
            </c:numRef>
          </c:val>
          <c:extLst>
            <c:ext xmlns:c16="http://schemas.microsoft.com/office/drawing/2014/chart" uri="{C3380CC4-5D6E-409C-BE32-E72D297353CC}">
              <c16:uniqueId val="{00000009-D713-48AC-BE52-3892AD6E2A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323</c:v>
                </c:pt>
                <c:pt idx="5">
                  <c:v>329</c:v>
                </c:pt>
                <c:pt idx="8">
                  <c:v>323</c:v>
                </c:pt>
                <c:pt idx="11">
                  <c:v>356</c:v>
                </c:pt>
                <c:pt idx="14">
                  <c:v>377</c:v>
                </c:pt>
              </c:numCache>
            </c:numRef>
          </c:val>
          <c:extLst>
            <c:ext xmlns:c16="http://schemas.microsoft.com/office/drawing/2014/chart" uri="{C3380CC4-5D6E-409C-BE32-E72D297353CC}">
              <c16:uniqueId val="{00000000-30F9-4825-9065-AB2E912452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F9-4825-9065-AB2E912452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F9-4825-9065-AB2E912452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3-30F9-4825-9065-AB2E912452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c:v>
                </c:pt>
                <c:pt idx="3">
                  <c:v>37</c:v>
                </c:pt>
                <c:pt idx="6">
                  <c:v>40</c:v>
                </c:pt>
                <c:pt idx="9">
                  <c:v>41</c:v>
                </c:pt>
                <c:pt idx="12">
                  <c:v>43</c:v>
                </c:pt>
              </c:numCache>
            </c:numRef>
          </c:val>
          <c:extLst>
            <c:ext xmlns:c16="http://schemas.microsoft.com/office/drawing/2014/chart" uri="{C3380CC4-5D6E-409C-BE32-E72D297353CC}">
              <c16:uniqueId val="{00000004-30F9-4825-9065-AB2E912452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F9-4825-9065-AB2E912452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F9-4825-9065-AB2E912452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351</c:v>
                </c:pt>
                <c:pt idx="3">
                  <c:v>339</c:v>
                </c:pt>
                <c:pt idx="6">
                  <c:v>356</c:v>
                </c:pt>
                <c:pt idx="9">
                  <c:v>388</c:v>
                </c:pt>
                <c:pt idx="12">
                  <c:v>400</c:v>
                </c:pt>
              </c:numCache>
            </c:numRef>
          </c:val>
          <c:extLst>
            <c:ext xmlns:c16="http://schemas.microsoft.com/office/drawing/2014/chart" uri="{C3380CC4-5D6E-409C-BE32-E72D297353CC}">
              <c16:uniqueId val="{00000007-30F9-4825-9065-AB2E912452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c:v>
                </c:pt>
                <c:pt idx="2">
                  <c:v>#N/A</c:v>
                </c:pt>
                <c:pt idx="3">
                  <c:v>#N/A</c:v>
                </c:pt>
                <c:pt idx="4">
                  <c:v>47</c:v>
                </c:pt>
                <c:pt idx="5">
                  <c:v>#N/A</c:v>
                </c:pt>
                <c:pt idx="6">
                  <c:v>#N/A</c:v>
                </c:pt>
                <c:pt idx="7">
                  <c:v>73</c:v>
                </c:pt>
                <c:pt idx="8">
                  <c:v>#N/A</c:v>
                </c:pt>
                <c:pt idx="9">
                  <c:v>#N/A</c:v>
                </c:pt>
                <c:pt idx="10">
                  <c:v>74</c:v>
                </c:pt>
                <c:pt idx="11">
                  <c:v>#N/A</c:v>
                </c:pt>
                <c:pt idx="12">
                  <c:v>#N/A</c:v>
                </c:pt>
                <c:pt idx="13">
                  <c:v>67</c:v>
                </c:pt>
                <c:pt idx="14">
                  <c:v>#N/A</c:v>
                </c:pt>
              </c:numCache>
            </c:numRef>
          </c:val>
          <c:smooth val="0"/>
          <c:extLst>
            <c:ext xmlns:c16="http://schemas.microsoft.com/office/drawing/2014/chart" uri="{C3380CC4-5D6E-409C-BE32-E72D297353CC}">
              <c16:uniqueId val="{00000008-30F9-4825-9065-AB2E912452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3372</c:v>
                </c:pt>
                <c:pt idx="5">
                  <c:v>3487</c:v>
                </c:pt>
                <c:pt idx="8">
                  <c:v>3780</c:v>
                </c:pt>
                <c:pt idx="11">
                  <c:v>3467</c:v>
                </c:pt>
                <c:pt idx="14">
                  <c:v>3341</c:v>
                </c:pt>
              </c:numCache>
            </c:numRef>
          </c:val>
          <c:extLst>
            <c:ext xmlns:c16="http://schemas.microsoft.com/office/drawing/2014/chart" uri="{C3380CC4-5D6E-409C-BE32-E72D297353CC}">
              <c16:uniqueId val="{00000000-09FF-44E6-B897-A40D77DC7B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9FF-44E6-B897-A40D77DC7B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8975</c:v>
                </c:pt>
                <c:pt idx="5">
                  <c:v>9089</c:v>
                </c:pt>
                <c:pt idx="8">
                  <c:v>8969</c:v>
                </c:pt>
                <c:pt idx="11">
                  <c:v>8893</c:v>
                </c:pt>
                <c:pt idx="14">
                  <c:v>10691</c:v>
                </c:pt>
              </c:numCache>
            </c:numRef>
          </c:val>
          <c:extLst>
            <c:ext xmlns:c16="http://schemas.microsoft.com/office/drawing/2014/chart" uri="{C3380CC4-5D6E-409C-BE32-E72D297353CC}">
              <c16:uniqueId val="{00000002-09FF-44E6-B897-A40D77DC7B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FF-44E6-B897-A40D77DC7B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FF-44E6-B897-A40D77DC7B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FF-44E6-B897-A40D77DC7B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694</c:v>
                </c:pt>
                <c:pt idx="3">
                  <c:v>654</c:v>
                </c:pt>
                <c:pt idx="6">
                  <c:v>613</c:v>
                </c:pt>
                <c:pt idx="9">
                  <c:v>579</c:v>
                </c:pt>
                <c:pt idx="12">
                  <c:v>547</c:v>
                </c:pt>
              </c:numCache>
            </c:numRef>
          </c:val>
          <c:extLst>
            <c:ext xmlns:c16="http://schemas.microsoft.com/office/drawing/2014/chart" uri="{C3380CC4-5D6E-409C-BE32-E72D297353CC}">
              <c16:uniqueId val="{00000006-09FF-44E6-B897-A40D77DC7B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5</c:v>
                </c:pt>
                <c:pt idx="6">
                  <c:v>12</c:v>
                </c:pt>
                <c:pt idx="9">
                  <c:v>42</c:v>
                </c:pt>
                <c:pt idx="12">
                  <c:v>45</c:v>
                </c:pt>
              </c:numCache>
            </c:numRef>
          </c:val>
          <c:extLst>
            <c:ext xmlns:c16="http://schemas.microsoft.com/office/drawing/2014/chart" uri="{C3380CC4-5D6E-409C-BE32-E72D297353CC}">
              <c16:uniqueId val="{00000007-09FF-44E6-B897-A40D77DC7B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397</c:v>
                </c:pt>
                <c:pt idx="3">
                  <c:v>440</c:v>
                </c:pt>
                <c:pt idx="6">
                  <c:v>490</c:v>
                </c:pt>
                <c:pt idx="9">
                  <c:v>476</c:v>
                </c:pt>
                <c:pt idx="12">
                  <c:v>562</c:v>
                </c:pt>
              </c:numCache>
            </c:numRef>
          </c:val>
          <c:extLst>
            <c:ext xmlns:c16="http://schemas.microsoft.com/office/drawing/2014/chart" uri="{C3380CC4-5D6E-409C-BE32-E72D297353CC}">
              <c16:uniqueId val="{00000008-09FF-44E6-B897-A40D77DC7B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FF-44E6-B897-A40D77DC7B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3066</c:v>
                </c:pt>
                <c:pt idx="3">
                  <c:v>3273</c:v>
                </c:pt>
                <c:pt idx="6">
                  <c:v>3512</c:v>
                </c:pt>
                <c:pt idx="9">
                  <c:v>3881</c:v>
                </c:pt>
                <c:pt idx="12">
                  <c:v>4584</c:v>
                </c:pt>
              </c:numCache>
            </c:numRef>
          </c:val>
          <c:extLst>
            <c:ext xmlns:c16="http://schemas.microsoft.com/office/drawing/2014/chart" uri="{C3380CC4-5D6E-409C-BE32-E72D297353CC}">
              <c16:uniqueId val="{0000000A-09FF-44E6-B897-A40D77DC7B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FF-44E6-B897-A40D77DC7B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3261</c:v>
                </c:pt>
                <c:pt idx="1">
                  <c:v>3066</c:v>
                </c:pt>
                <c:pt idx="2">
                  <c:v>3071</c:v>
                </c:pt>
              </c:numCache>
            </c:numRef>
          </c:val>
          <c:extLst>
            <c:ext xmlns:c16="http://schemas.microsoft.com/office/drawing/2014/chart" uri="{C3380CC4-5D6E-409C-BE32-E72D297353CC}">
              <c16:uniqueId val="{00000000-49AD-49DE-A096-CEFD97D804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931</c:v>
                </c:pt>
                <c:pt idx="1">
                  <c:v>932</c:v>
                </c:pt>
                <c:pt idx="2">
                  <c:v>934</c:v>
                </c:pt>
              </c:numCache>
            </c:numRef>
          </c:val>
          <c:extLst>
            <c:ext xmlns:c16="http://schemas.microsoft.com/office/drawing/2014/chart" uri="{C3380CC4-5D6E-409C-BE32-E72D297353CC}">
              <c16:uniqueId val="{00000001-49AD-49DE-A096-CEFD97D804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4422</c:v>
                </c:pt>
                <c:pt idx="1">
                  <c:v>4722</c:v>
                </c:pt>
                <c:pt idx="2">
                  <c:v>6291</c:v>
                </c:pt>
              </c:numCache>
            </c:numRef>
          </c:val>
          <c:extLst>
            <c:ext xmlns:c16="http://schemas.microsoft.com/office/drawing/2014/chart" uri="{C3380CC4-5D6E-409C-BE32-E72D297353CC}">
              <c16:uniqueId val="{00000002-49AD-49DE-A096-CEFD97D804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０．０１減</a:t>
          </a:r>
          <a:r>
            <a:rPr lang="ja-JP" altLang="ja-JP" sz="1100" b="0" i="0">
              <a:solidFill>
                <a:schemeClr val="dk1"/>
              </a:solidFill>
              <a:effectLst/>
              <a:latin typeface="+mn-lt"/>
              <a:ea typeface="+mn-ea"/>
              <a:cs typeface="+mn-cs"/>
            </a:rPr>
            <a:t>となっている。人口の減少や全国平均を上回る高齢化率に加え、町内に中心となる産業がないこと等により、財政基盤が弱く、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0" name="直線コネクタ 69"/>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78212</xdr:rowOff>
    </xdr:from>
    <xdr:ext cx="762000" cy="259045"/>
    <xdr:sp macro="" textlink="">
      <xdr:nvSpPr>
        <xdr:cNvPr id="90" name="財政力該当値テキスト"/>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ポイント減少となっている。今後も定員管理等を徹底し、人件費、公債費の抑制につとめ、経常経費の削減、比率上昇の抑制を図る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67098</xdr:rowOff>
    </xdr:from>
    <xdr:to>
      <xdr:col>23</xdr:col>
      <xdr:colOff>133350</xdr:colOff>
      <xdr:row>62</xdr:row>
      <xdr:rowOff>4233</xdr:rowOff>
    </xdr:to>
    <xdr:cxnSp macro="">
      <xdr:nvCxnSpPr>
        <xdr:cNvPr id="133" name="直線コネクタ 132"/>
        <xdr:cNvCxnSpPr/>
      </xdr:nvCxnSpPr>
      <xdr:spPr>
        <a:xfrm flipV="1">
          <a:off x="4114800" y="1052554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169121</xdr:rowOff>
    </xdr:to>
    <xdr:cxnSp macro="">
      <xdr:nvCxnSpPr>
        <xdr:cNvPr id="136" name="直線コネクタ 135"/>
        <xdr:cNvCxnSpPr/>
      </xdr:nvCxnSpPr>
      <xdr:spPr>
        <a:xfrm flipV="1">
          <a:off x="3225800" y="10634133"/>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57996</xdr:rowOff>
    </xdr:to>
    <xdr:cxnSp macro="">
      <xdr:nvCxnSpPr>
        <xdr:cNvPr id="139" name="直線コネクタ 138"/>
        <xdr:cNvCxnSpPr/>
      </xdr:nvCxnSpPr>
      <xdr:spPr>
        <a:xfrm flipV="1">
          <a:off x="2336800" y="107990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212</xdr:rowOff>
    </xdr:from>
    <xdr:to>
      <xdr:col>11</xdr:col>
      <xdr:colOff>31750</xdr:colOff>
      <xdr:row>63</xdr:row>
      <xdr:rowOff>57996</xdr:rowOff>
    </xdr:to>
    <xdr:cxnSp macro="">
      <xdr:nvCxnSpPr>
        <xdr:cNvPr id="142" name="直線コネクタ 141"/>
        <xdr:cNvCxnSpPr/>
      </xdr:nvCxnSpPr>
      <xdr:spPr>
        <a:xfrm>
          <a:off x="1447800" y="10630112"/>
          <a:ext cx="8890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16298</xdr:rowOff>
    </xdr:from>
    <xdr:to>
      <xdr:col>23</xdr:col>
      <xdr:colOff>184150</xdr:colOff>
      <xdr:row>61</xdr:row>
      <xdr:rowOff>117898</xdr:rowOff>
    </xdr:to>
    <xdr:sp macro="" textlink="">
      <xdr:nvSpPr>
        <xdr:cNvPr id="152" name="楕円 151"/>
        <xdr:cNvSpPr/>
      </xdr:nvSpPr>
      <xdr:spPr>
        <a:xfrm>
          <a:off x="4902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32825</xdr:rowOff>
    </xdr:from>
    <xdr:ext cx="762000" cy="259045"/>
    <xdr:sp macro="" textlink="">
      <xdr:nvSpPr>
        <xdr:cNvPr id="153" name="財政構造の弾力性該当値テキスト"/>
        <xdr:cNvSpPr txBox="1"/>
      </xdr:nvSpPr>
      <xdr:spPr>
        <a:xfrm>
          <a:off x="5041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4" name="楕円 153"/>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5" name="テキスト ボックス 154"/>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6" name="楕円 155"/>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57" name="テキスト ボックス 156"/>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8" name="楕円 157"/>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9" name="テキスト ボックス 158"/>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120862</xdr:rowOff>
    </xdr:from>
    <xdr:to>
      <xdr:col>7</xdr:col>
      <xdr:colOff>31750</xdr:colOff>
      <xdr:row>62</xdr:row>
      <xdr:rowOff>51012</xdr:rowOff>
    </xdr:to>
    <xdr:sp macro="" textlink="">
      <xdr:nvSpPr>
        <xdr:cNvPr id="160" name="楕円 159"/>
        <xdr:cNvSpPr/>
      </xdr:nvSpPr>
      <xdr:spPr>
        <a:xfrm>
          <a:off x="1397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61189</xdr:rowOff>
    </xdr:from>
    <xdr:ext cx="762000" cy="259045"/>
    <xdr:sp macro="" textlink="">
      <xdr:nvSpPr>
        <xdr:cNvPr id="161" name="テキスト ボックス 160"/>
        <xdr:cNvSpPr txBox="1"/>
      </xdr:nvSpPr>
      <xdr:spPr>
        <a:xfrm>
          <a:off x="1066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年度については、１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，８</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５円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しており、類似団体の平均値よりもやや少なめとなっている。今後も人件費の軽減及び物件費のコスト削減を図る。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80569</xdr:rowOff>
    </xdr:from>
    <xdr:to>
      <xdr:col>23</xdr:col>
      <xdr:colOff>133350</xdr:colOff>
      <xdr:row>80</xdr:row>
      <xdr:rowOff>98833</xdr:rowOff>
    </xdr:to>
    <xdr:cxnSp macro="">
      <xdr:nvCxnSpPr>
        <xdr:cNvPr id="198" name="直線コネクタ 197"/>
        <xdr:cNvCxnSpPr/>
      </xdr:nvCxnSpPr>
      <xdr:spPr>
        <a:xfrm>
          <a:off x="4114800" y="13796569"/>
          <a:ext cx="8382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80569</xdr:rowOff>
    </xdr:from>
    <xdr:to>
      <xdr:col>19</xdr:col>
      <xdr:colOff>133350</xdr:colOff>
      <xdr:row>80</xdr:row>
      <xdr:rowOff>82722</xdr:rowOff>
    </xdr:to>
    <xdr:cxnSp macro="">
      <xdr:nvCxnSpPr>
        <xdr:cNvPr id="201" name="直線コネクタ 200"/>
        <xdr:cNvCxnSpPr/>
      </xdr:nvCxnSpPr>
      <xdr:spPr>
        <a:xfrm flipV="1">
          <a:off x="3225800" y="13796569"/>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25574</xdr:rowOff>
    </xdr:from>
    <xdr:to>
      <xdr:col>15</xdr:col>
      <xdr:colOff>82550</xdr:colOff>
      <xdr:row>80</xdr:row>
      <xdr:rowOff>82722</xdr:rowOff>
    </xdr:to>
    <xdr:cxnSp macro="">
      <xdr:nvCxnSpPr>
        <xdr:cNvPr id="204" name="直線コネクタ 203"/>
        <xdr:cNvCxnSpPr/>
      </xdr:nvCxnSpPr>
      <xdr:spPr>
        <a:xfrm>
          <a:off x="2336800" y="13741574"/>
          <a:ext cx="889000" cy="5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171019</xdr:rowOff>
    </xdr:from>
    <xdr:to>
      <xdr:col>11</xdr:col>
      <xdr:colOff>31750</xdr:colOff>
      <xdr:row>80</xdr:row>
      <xdr:rowOff>25574</xdr:rowOff>
    </xdr:to>
    <xdr:cxnSp macro="">
      <xdr:nvCxnSpPr>
        <xdr:cNvPr id="207" name="直線コネクタ 206"/>
        <xdr:cNvCxnSpPr/>
      </xdr:nvCxnSpPr>
      <xdr:spPr>
        <a:xfrm>
          <a:off x="1447800" y="13715569"/>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40045</xdr:rowOff>
    </xdr:from>
    <xdr:ext cx="762000" cy="259045"/>
    <xdr:sp macro="" textlink="">
      <xdr:nvSpPr>
        <xdr:cNvPr id="211" name="テキスト ボックス 210"/>
        <xdr:cNvSpPr txBox="1"/>
      </xdr:nvSpPr>
      <xdr:spPr>
        <a:xfrm>
          <a:off x="1066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48033</xdr:rowOff>
    </xdr:from>
    <xdr:to>
      <xdr:col>23</xdr:col>
      <xdr:colOff>184150</xdr:colOff>
      <xdr:row>80</xdr:row>
      <xdr:rowOff>149633</xdr:rowOff>
    </xdr:to>
    <xdr:sp macro="" textlink="">
      <xdr:nvSpPr>
        <xdr:cNvPr id="217" name="楕円 216"/>
        <xdr:cNvSpPr/>
      </xdr:nvSpPr>
      <xdr:spPr>
        <a:xfrm>
          <a:off x="4902200" y="137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64560</xdr:rowOff>
    </xdr:from>
    <xdr:ext cx="762000" cy="259045"/>
    <xdr:sp macro="" textlink="">
      <xdr:nvSpPr>
        <xdr:cNvPr id="218" name="人件費・物件費等の状況該当値テキスト"/>
        <xdr:cNvSpPr txBox="1"/>
      </xdr:nvSpPr>
      <xdr:spPr>
        <a:xfrm>
          <a:off x="5041900" y="1360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29769</xdr:rowOff>
    </xdr:from>
    <xdr:to>
      <xdr:col>19</xdr:col>
      <xdr:colOff>184150</xdr:colOff>
      <xdr:row>80</xdr:row>
      <xdr:rowOff>131369</xdr:rowOff>
    </xdr:to>
    <xdr:sp macro="" textlink="">
      <xdr:nvSpPr>
        <xdr:cNvPr id="219" name="楕円 218"/>
        <xdr:cNvSpPr/>
      </xdr:nvSpPr>
      <xdr:spPr>
        <a:xfrm>
          <a:off x="4064000" y="137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141546</xdr:rowOff>
    </xdr:from>
    <xdr:ext cx="736600" cy="259045"/>
    <xdr:sp macro="" textlink="">
      <xdr:nvSpPr>
        <xdr:cNvPr id="220" name="テキスト ボックス 219"/>
        <xdr:cNvSpPr txBox="1"/>
      </xdr:nvSpPr>
      <xdr:spPr>
        <a:xfrm>
          <a:off x="3733800" y="1351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31922</xdr:rowOff>
    </xdr:from>
    <xdr:to>
      <xdr:col>15</xdr:col>
      <xdr:colOff>133350</xdr:colOff>
      <xdr:row>80</xdr:row>
      <xdr:rowOff>133522</xdr:rowOff>
    </xdr:to>
    <xdr:sp macro="" textlink="">
      <xdr:nvSpPr>
        <xdr:cNvPr id="221" name="楕円 220"/>
        <xdr:cNvSpPr/>
      </xdr:nvSpPr>
      <xdr:spPr>
        <a:xfrm>
          <a:off x="3175000" y="137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118299</xdr:rowOff>
    </xdr:from>
    <xdr:ext cx="762000" cy="259045"/>
    <xdr:sp macro="" textlink="">
      <xdr:nvSpPr>
        <xdr:cNvPr id="222" name="テキスト ボックス 221"/>
        <xdr:cNvSpPr txBox="1"/>
      </xdr:nvSpPr>
      <xdr:spPr>
        <a:xfrm>
          <a:off x="2844800" y="138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146224</xdr:rowOff>
    </xdr:from>
    <xdr:to>
      <xdr:col>11</xdr:col>
      <xdr:colOff>82550</xdr:colOff>
      <xdr:row>80</xdr:row>
      <xdr:rowOff>76374</xdr:rowOff>
    </xdr:to>
    <xdr:sp macro="" textlink="">
      <xdr:nvSpPr>
        <xdr:cNvPr id="223" name="楕円 222"/>
        <xdr:cNvSpPr/>
      </xdr:nvSpPr>
      <xdr:spPr>
        <a:xfrm>
          <a:off x="2286000" y="136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61151</xdr:rowOff>
    </xdr:from>
    <xdr:ext cx="762000" cy="259045"/>
    <xdr:sp macro="" textlink="">
      <xdr:nvSpPr>
        <xdr:cNvPr id="224" name="テキスト ボックス 223"/>
        <xdr:cNvSpPr txBox="1"/>
      </xdr:nvSpPr>
      <xdr:spPr>
        <a:xfrm>
          <a:off x="1955800" y="1377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120219</xdr:rowOff>
    </xdr:from>
    <xdr:to>
      <xdr:col>7</xdr:col>
      <xdr:colOff>31750</xdr:colOff>
      <xdr:row>80</xdr:row>
      <xdr:rowOff>50369</xdr:rowOff>
    </xdr:to>
    <xdr:sp macro="" textlink="">
      <xdr:nvSpPr>
        <xdr:cNvPr id="225" name="楕円 224"/>
        <xdr:cNvSpPr/>
      </xdr:nvSpPr>
      <xdr:spPr>
        <a:xfrm>
          <a:off x="1397000" y="13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60546</xdr:rowOff>
    </xdr:from>
    <xdr:ext cx="762000" cy="259045"/>
    <xdr:sp macro="" textlink="">
      <xdr:nvSpPr>
        <xdr:cNvPr id="226" name="テキスト ボックス 225"/>
        <xdr:cNvSpPr txBox="1"/>
      </xdr:nvSpPr>
      <xdr:spPr>
        <a:xfrm>
          <a:off x="1066800" y="1343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年度については、前年度と比較して、</a:t>
          </a:r>
          <a:r>
            <a:rPr lang="ja-JP" altLang="en-US" sz="1100">
              <a:solidFill>
                <a:schemeClr val="dk1"/>
              </a:solidFill>
              <a:effectLst/>
              <a:latin typeface="+mn-lt"/>
              <a:ea typeface="+mn-ea"/>
              <a:cs typeface="+mn-cs"/>
            </a:rPr>
            <a:t>同</a:t>
          </a:r>
          <a:r>
            <a:rPr lang="ja-JP" altLang="ja-JP" sz="1100">
              <a:solidFill>
                <a:schemeClr val="dk1"/>
              </a:solidFill>
              <a:effectLst/>
              <a:latin typeface="+mn-lt"/>
              <a:ea typeface="+mn-ea"/>
              <a:cs typeface="+mn-cs"/>
            </a:rPr>
            <a:t>ポイントとなっている。類似団体の平均値より０．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ポイント高い数値となっている。今後も神山町定員管理計画等の確実な実施により職員数及び給与水準の適正化をより一層図る。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6" name="直線コネクタ 255"/>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74930</xdr:rowOff>
    </xdr:to>
    <xdr:cxnSp macro="">
      <xdr:nvCxnSpPr>
        <xdr:cNvPr id="259" name="直線コネクタ 258"/>
        <xdr:cNvCxnSpPr/>
      </xdr:nvCxnSpPr>
      <xdr:spPr>
        <a:xfrm>
          <a:off x="15290800" y="149367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38736</xdr:rowOff>
    </xdr:to>
    <xdr:cxnSp macro="">
      <xdr:nvCxnSpPr>
        <xdr:cNvPr id="262" name="直線コネクタ 261"/>
        <xdr:cNvCxnSpPr/>
      </xdr:nvCxnSpPr>
      <xdr:spPr>
        <a:xfrm flipV="1">
          <a:off x="14401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4" name="テキスト ボックス 263"/>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38736</xdr:rowOff>
    </xdr:from>
    <xdr:to>
      <xdr:col>68</xdr:col>
      <xdr:colOff>152400</xdr:colOff>
      <xdr:row>87</xdr:row>
      <xdr:rowOff>141288</xdr:rowOff>
    </xdr:to>
    <xdr:cxnSp macro="">
      <xdr:nvCxnSpPr>
        <xdr:cNvPr id="265" name="直線コネクタ 264"/>
        <xdr:cNvCxnSpPr/>
      </xdr:nvCxnSpPr>
      <xdr:spPr>
        <a:xfrm flipV="1">
          <a:off x="13512800" y="14954886"/>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7" name="テキスト ボックス 26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5" name="楕円 274"/>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6"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7" name="楕円 276"/>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8" name="テキスト ボックス 277"/>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79" name="楕円 278"/>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81615</xdr:rowOff>
    </xdr:from>
    <xdr:ext cx="762000" cy="259045"/>
    <xdr:sp macro="" textlink="">
      <xdr:nvSpPr>
        <xdr:cNvPr id="280" name="テキスト ボックス 279"/>
        <xdr:cNvSpPr txBox="1"/>
      </xdr:nvSpPr>
      <xdr:spPr>
        <a:xfrm>
          <a:off x="14909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159386</xdr:rowOff>
    </xdr:from>
    <xdr:to>
      <xdr:col>68</xdr:col>
      <xdr:colOff>203200</xdr:colOff>
      <xdr:row>87</xdr:row>
      <xdr:rowOff>89536</xdr:rowOff>
    </xdr:to>
    <xdr:sp macro="" textlink="">
      <xdr:nvSpPr>
        <xdr:cNvPr id="281" name="楕円 280"/>
        <xdr:cNvSpPr/>
      </xdr:nvSpPr>
      <xdr:spPr>
        <a:xfrm>
          <a:off x="14351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99713</xdr:rowOff>
    </xdr:from>
    <xdr:ext cx="762000" cy="259045"/>
    <xdr:sp macro="" textlink="">
      <xdr:nvSpPr>
        <xdr:cNvPr id="282" name="テキスト ボックス 281"/>
        <xdr:cNvSpPr txBox="1"/>
      </xdr:nvSpPr>
      <xdr:spPr>
        <a:xfrm>
          <a:off x="14020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3" name="楕円 282"/>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4" name="テキスト ボックス 283"/>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年度については、０．</a:t>
          </a:r>
          <a:r>
            <a:rPr lang="ja-JP" altLang="en-US" sz="1100">
              <a:solidFill>
                <a:schemeClr val="dk1"/>
              </a:solidFill>
              <a:effectLst/>
              <a:latin typeface="+mn-lt"/>
              <a:ea typeface="+mn-ea"/>
              <a:cs typeface="+mn-cs"/>
            </a:rPr>
            <a:t>４８</a:t>
          </a:r>
          <a:r>
            <a:rPr lang="ja-JP" altLang="ja-JP" sz="1100">
              <a:solidFill>
                <a:schemeClr val="dk1"/>
              </a:solidFill>
              <a:effectLst/>
              <a:latin typeface="+mn-lt"/>
              <a:ea typeface="+mn-ea"/>
              <a:cs typeface="+mn-cs"/>
            </a:rPr>
            <a:t>ポイント増加している。類似団体の平均値とは４．</a:t>
          </a:r>
          <a:r>
            <a:rPr lang="ja-JP" altLang="en-US" sz="1100">
              <a:solidFill>
                <a:schemeClr val="dk1"/>
              </a:solidFill>
              <a:effectLst/>
              <a:latin typeface="+mn-lt"/>
              <a:ea typeface="+mn-ea"/>
              <a:cs typeface="+mn-cs"/>
            </a:rPr>
            <a:t>８６</a:t>
          </a:r>
          <a:r>
            <a:rPr lang="ja-JP" altLang="ja-JP" sz="1100">
              <a:solidFill>
                <a:schemeClr val="dk1"/>
              </a:solidFill>
              <a:effectLst/>
              <a:latin typeface="+mn-lt"/>
              <a:ea typeface="+mn-ea"/>
              <a:cs typeface="+mn-cs"/>
            </a:rPr>
            <a:t>ポイント低い数値となっている。地理的な要素もあるが、</a:t>
          </a:r>
          <a:r>
            <a:rPr lang="ja-JP" altLang="en-US" sz="1100">
              <a:solidFill>
                <a:schemeClr val="dk1"/>
              </a:solidFill>
              <a:effectLst/>
              <a:latin typeface="+mn-lt"/>
              <a:ea typeface="+mn-ea"/>
              <a:cs typeface="+mn-cs"/>
            </a:rPr>
            <a:t>適正化計画に</a:t>
          </a:r>
          <a:r>
            <a:rPr lang="ja-JP" altLang="ja-JP" sz="1100">
              <a:solidFill>
                <a:schemeClr val="dk1"/>
              </a:solidFill>
              <a:effectLst/>
              <a:latin typeface="+mn-lt"/>
              <a:ea typeface="+mn-ea"/>
              <a:cs typeface="+mn-cs"/>
            </a:rPr>
            <a:t>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86541</xdr:rowOff>
    </xdr:from>
    <xdr:to>
      <xdr:col>81</xdr:col>
      <xdr:colOff>44450</xdr:colOff>
      <xdr:row>59</xdr:row>
      <xdr:rowOff>103088</xdr:rowOff>
    </xdr:to>
    <xdr:cxnSp macro="">
      <xdr:nvCxnSpPr>
        <xdr:cNvPr id="321" name="直線コネクタ 320"/>
        <xdr:cNvCxnSpPr/>
      </xdr:nvCxnSpPr>
      <xdr:spPr>
        <a:xfrm>
          <a:off x="16179800" y="10202091"/>
          <a:ext cx="8382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67927</xdr:rowOff>
    </xdr:from>
    <xdr:to>
      <xdr:col>77</xdr:col>
      <xdr:colOff>44450</xdr:colOff>
      <xdr:row>59</xdr:row>
      <xdr:rowOff>86541</xdr:rowOff>
    </xdr:to>
    <xdr:cxnSp macro="">
      <xdr:nvCxnSpPr>
        <xdr:cNvPr id="324" name="直線コネクタ 323"/>
        <xdr:cNvCxnSpPr/>
      </xdr:nvCxnSpPr>
      <xdr:spPr>
        <a:xfrm>
          <a:off x="15290800" y="1018347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56207</xdr:rowOff>
    </xdr:from>
    <xdr:to>
      <xdr:col>72</xdr:col>
      <xdr:colOff>203200</xdr:colOff>
      <xdr:row>59</xdr:row>
      <xdr:rowOff>67927</xdr:rowOff>
    </xdr:to>
    <xdr:cxnSp macro="">
      <xdr:nvCxnSpPr>
        <xdr:cNvPr id="327" name="直線コネクタ 326"/>
        <xdr:cNvCxnSpPr/>
      </xdr:nvCxnSpPr>
      <xdr:spPr>
        <a:xfrm>
          <a:off x="14401800" y="10171757"/>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46899</xdr:rowOff>
    </xdr:from>
    <xdr:to>
      <xdr:col>68</xdr:col>
      <xdr:colOff>152400</xdr:colOff>
      <xdr:row>59</xdr:row>
      <xdr:rowOff>56207</xdr:rowOff>
    </xdr:to>
    <xdr:cxnSp macro="">
      <xdr:nvCxnSpPr>
        <xdr:cNvPr id="330" name="直線コネクタ 329"/>
        <xdr:cNvCxnSpPr/>
      </xdr:nvCxnSpPr>
      <xdr:spPr>
        <a:xfrm>
          <a:off x="13512800" y="10162449"/>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52288</xdr:rowOff>
    </xdr:from>
    <xdr:to>
      <xdr:col>81</xdr:col>
      <xdr:colOff>95250</xdr:colOff>
      <xdr:row>59</xdr:row>
      <xdr:rowOff>153888</xdr:rowOff>
    </xdr:to>
    <xdr:sp macro="" textlink="">
      <xdr:nvSpPr>
        <xdr:cNvPr id="340" name="楕円 339"/>
        <xdr:cNvSpPr/>
      </xdr:nvSpPr>
      <xdr:spPr>
        <a:xfrm>
          <a:off x="16967200" y="10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68815</xdr:rowOff>
    </xdr:from>
    <xdr:ext cx="762000" cy="259045"/>
    <xdr:sp macro="" textlink="">
      <xdr:nvSpPr>
        <xdr:cNvPr id="341" name="定員管理の状況該当値テキスト"/>
        <xdr:cNvSpPr txBox="1"/>
      </xdr:nvSpPr>
      <xdr:spPr>
        <a:xfrm>
          <a:off x="17106900" y="100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35741</xdr:rowOff>
    </xdr:from>
    <xdr:to>
      <xdr:col>77</xdr:col>
      <xdr:colOff>95250</xdr:colOff>
      <xdr:row>59</xdr:row>
      <xdr:rowOff>137341</xdr:rowOff>
    </xdr:to>
    <xdr:sp macro="" textlink="">
      <xdr:nvSpPr>
        <xdr:cNvPr id="342" name="楕円 341"/>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147518</xdr:rowOff>
    </xdr:from>
    <xdr:ext cx="736600" cy="259045"/>
    <xdr:sp macro="" textlink="">
      <xdr:nvSpPr>
        <xdr:cNvPr id="343" name="テキスト ボックス 342"/>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17127</xdr:rowOff>
    </xdr:from>
    <xdr:to>
      <xdr:col>73</xdr:col>
      <xdr:colOff>44450</xdr:colOff>
      <xdr:row>59</xdr:row>
      <xdr:rowOff>118727</xdr:rowOff>
    </xdr:to>
    <xdr:sp macro="" textlink="">
      <xdr:nvSpPr>
        <xdr:cNvPr id="344" name="楕円 343"/>
        <xdr:cNvSpPr/>
      </xdr:nvSpPr>
      <xdr:spPr>
        <a:xfrm>
          <a:off x="15240000" y="101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103504</xdr:rowOff>
    </xdr:from>
    <xdr:ext cx="762000" cy="259045"/>
    <xdr:sp macro="" textlink="">
      <xdr:nvSpPr>
        <xdr:cNvPr id="345" name="テキスト ボックス 344"/>
        <xdr:cNvSpPr txBox="1"/>
      </xdr:nvSpPr>
      <xdr:spPr>
        <a:xfrm>
          <a:off x="14909800" y="102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5407</xdr:rowOff>
    </xdr:from>
    <xdr:to>
      <xdr:col>68</xdr:col>
      <xdr:colOff>203200</xdr:colOff>
      <xdr:row>59</xdr:row>
      <xdr:rowOff>107007</xdr:rowOff>
    </xdr:to>
    <xdr:sp macro="" textlink="">
      <xdr:nvSpPr>
        <xdr:cNvPr id="346" name="楕円 345"/>
        <xdr:cNvSpPr/>
      </xdr:nvSpPr>
      <xdr:spPr>
        <a:xfrm>
          <a:off x="14351000" y="101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91784</xdr:rowOff>
    </xdr:from>
    <xdr:ext cx="762000" cy="259045"/>
    <xdr:sp macro="" textlink="">
      <xdr:nvSpPr>
        <xdr:cNvPr id="347" name="テキスト ボックス 346"/>
        <xdr:cNvSpPr txBox="1"/>
      </xdr:nvSpPr>
      <xdr:spPr>
        <a:xfrm>
          <a:off x="14020800" y="102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167549</xdr:rowOff>
    </xdr:from>
    <xdr:to>
      <xdr:col>64</xdr:col>
      <xdr:colOff>152400</xdr:colOff>
      <xdr:row>59</xdr:row>
      <xdr:rowOff>97699</xdr:rowOff>
    </xdr:to>
    <xdr:sp macro="" textlink="">
      <xdr:nvSpPr>
        <xdr:cNvPr id="348" name="楕円 347"/>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82476</xdr:rowOff>
    </xdr:from>
    <xdr:ext cx="762000" cy="259045"/>
    <xdr:sp macro="" textlink="">
      <xdr:nvSpPr>
        <xdr:cNvPr id="349" name="テキスト ボックス 348"/>
        <xdr:cNvSpPr txBox="1"/>
      </xdr:nvSpPr>
      <xdr:spPr>
        <a:xfrm>
          <a:off x="13131800" y="1019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年度については、前年度と比較し０．２ポイント増加となっている。類似団体平均より低い数値となっている。今後も計画的な地方債の発行により健全な財政運営を図る。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113454</xdr:rowOff>
    </xdr:to>
    <xdr:cxnSp macro="">
      <xdr:nvCxnSpPr>
        <xdr:cNvPr id="382" name="直線コネクタ 381"/>
        <xdr:cNvCxnSpPr/>
      </xdr:nvCxnSpPr>
      <xdr:spPr>
        <a:xfrm>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97367</xdr:rowOff>
    </xdr:to>
    <xdr:cxnSp macro="">
      <xdr:nvCxnSpPr>
        <xdr:cNvPr id="385" name="直線コネクタ 384"/>
        <xdr:cNvCxnSpPr/>
      </xdr:nvCxnSpPr>
      <xdr:spPr>
        <a:xfrm>
          <a:off x="15290800" y="676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81280</xdr:rowOff>
    </xdr:to>
    <xdr:cxnSp macro="">
      <xdr:nvCxnSpPr>
        <xdr:cNvPr id="388" name="直線コネクタ 387"/>
        <xdr:cNvCxnSpPr/>
      </xdr:nvCxnSpPr>
      <xdr:spPr>
        <a:xfrm>
          <a:off x="14401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81280</xdr:rowOff>
    </xdr:to>
    <xdr:cxnSp macro="">
      <xdr:nvCxnSpPr>
        <xdr:cNvPr id="391" name="直線コネクタ 390"/>
        <xdr:cNvCxnSpPr/>
      </xdr:nvCxnSpPr>
      <xdr:spPr>
        <a:xfrm flipV="1">
          <a:off x="13512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1" name="楕円 400"/>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2"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3" name="楕円 402"/>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4" name="テキスト ボックス 403"/>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5" name="楕円 40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6" name="テキスト ボックス 405"/>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7" name="楕円 406"/>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8" name="テキスト ボックス 407"/>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9" name="楕円 408"/>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0" name="テキスト ボックス 409"/>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ポイント減少している。令和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高</a:t>
          </a:r>
          <a:r>
            <a:rPr lang="ja-JP" altLang="ja-JP" sz="1100">
              <a:solidFill>
                <a:schemeClr val="dk1"/>
              </a:solidFill>
              <a:effectLst/>
              <a:latin typeface="+mn-lt"/>
              <a:ea typeface="+mn-ea"/>
              <a:cs typeface="+mn-cs"/>
            </a:rPr>
            <a:t>い水準にある。県平均と比べると</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．６ポイント低くなっている。これは前年度と比べ</a:t>
          </a:r>
          <a:r>
            <a:rPr lang="ja-JP" altLang="en-US" sz="1100">
              <a:solidFill>
                <a:schemeClr val="dk1"/>
              </a:solidFill>
              <a:effectLst/>
              <a:latin typeface="+mn-lt"/>
              <a:ea typeface="+mn-ea"/>
              <a:cs typeface="+mn-cs"/>
            </a:rPr>
            <a:t>時間外手当の減少に</a:t>
          </a:r>
          <a:r>
            <a:rPr lang="ja-JP" altLang="ja-JP" sz="1100">
              <a:solidFill>
                <a:schemeClr val="dk1"/>
              </a:solidFill>
              <a:effectLst/>
              <a:latin typeface="+mn-lt"/>
              <a:ea typeface="+mn-ea"/>
              <a:cs typeface="+mn-cs"/>
            </a:rPr>
            <a:t>よるものである。今後も定員適正化及び行財政改革への取組を通じて人件費の削減に努める。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19558</xdr:rowOff>
    </xdr:to>
    <xdr:cxnSp macro="">
      <xdr:nvCxnSpPr>
        <xdr:cNvPr id="64" name="直線コネクタ 63"/>
        <xdr:cNvCxnSpPr/>
      </xdr:nvCxnSpPr>
      <xdr:spPr>
        <a:xfrm flipV="1">
          <a:off x="3987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115570</xdr:rowOff>
    </xdr:to>
    <xdr:cxnSp macro="">
      <xdr:nvCxnSpPr>
        <xdr:cNvPr id="67" name="直線コネクタ 66"/>
        <xdr:cNvCxnSpPr/>
      </xdr:nvCxnSpPr>
      <xdr:spPr>
        <a:xfrm flipV="1">
          <a:off x="3098800" y="63632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17272</xdr:rowOff>
    </xdr:to>
    <xdr:cxnSp macro="">
      <xdr:nvCxnSpPr>
        <xdr:cNvPr id="70" name="直線コネクタ 69"/>
        <xdr:cNvCxnSpPr/>
      </xdr:nvCxnSpPr>
      <xdr:spPr>
        <a:xfrm flipV="1">
          <a:off x="2209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38</xdr:row>
      <xdr:rowOff>17272</xdr:rowOff>
    </xdr:to>
    <xdr:cxnSp macro="">
      <xdr:nvCxnSpPr>
        <xdr:cNvPr id="73" name="直線コネクタ 72"/>
        <xdr:cNvCxnSpPr/>
      </xdr:nvCxnSpPr>
      <xdr:spPr>
        <a:xfrm>
          <a:off x="1320800" y="6463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86" name="テキスト ボックス 85"/>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物件費にかかるものは、前年度と比較して同ポイントとなっている。令和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ポイント類似団体平均と比べて低い水準にある。県平均と比べても１．</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ポイント低くなっている。今後も不用な支出を抑制し、物件費の削減に努める。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58420</xdr:rowOff>
    </xdr:to>
    <xdr:cxnSp macro="">
      <xdr:nvCxnSpPr>
        <xdr:cNvPr id="122" name="直線コネクタ 121"/>
        <xdr:cNvCxnSpPr/>
      </xdr:nvCxnSpPr>
      <xdr:spPr>
        <a:xfrm>
          <a:off x="15671800" y="280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58420</xdr:rowOff>
    </xdr:to>
    <xdr:cxnSp macro="">
      <xdr:nvCxnSpPr>
        <xdr:cNvPr id="125" name="直線コネクタ 124"/>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28" name="直線コネクタ 127"/>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58420</xdr:rowOff>
    </xdr:to>
    <xdr:cxnSp macro="">
      <xdr:nvCxnSpPr>
        <xdr:cNvPr id="131" name="直線コネクタ 130"/>
        <xdr:cNvCxnSpPr/>
      </xdr:nvCxnSpPr>
      <xdr:spPr>
        <a:xfrm>
          <a:off x="13004800" y="2746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8" name="テキスト ボックス 14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49" name="楕円 148"/>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0" name="テキスト ボックス 149"/>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ポイント減少となっている。令和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ポイント類似団体平均と比べて高い水準にある。しかし県平均と比べると</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ポイント低くなっている。高齢者の人口割合も高く、障害及び老人関係の増加による扶助費が原因となっているが今後も費用の抑制を図り適正化に努める。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118835</xdr:rowOff>
    </xdr:to>
    <xdr:cxnSp macro="">
      <xdr:nvCxnSpPr>
        <xdr:cNvPr id="184" name="直線コネクタ 183"/>
        <xdr:cNvCxnSpPr/>
      </xdr:nvCxnSpPr>
      <xdr:spPr>
        <a:xfrm flipV="1">
          <a:off x="3987800" y="98098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58</xdr:row>
      <xdr:rowOff>61685</xdr:rowOff>
    </xdr:to>
    <xdr:cxnSp macro="">
      <xdr:nvCxnSpPr>
        <xdr:cNvPr id="187" name="直線コネクタ 186"/>
        <xdr:cNvCxnSpPr/>
      </xdr:nvCxnSpPr>
      <xdr:spPr>
        <a:xfrm flipV="1">
          <a:off x="3098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61685</xdr:rowOff>
    </xdr:to>
    <xdr:cxnSp macro="">
      <xdr:nvCxnSpPr>
        <xdr:cNvPr id="190" name="直線コネクタ 189"/>
        <xdr:cNvCxnSpPr/>
      </xdr:nvCxnSpPr>
      <xdr:spPr>
        <a:xfrm>
          <a:off x="2209800" y="10005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61685</xdr:rowOff>
    </xdr:to>
    <xdr:cxnSp macro="">
      <xdr:nvCxnSpPr>
        <xdr:cNvPr id="193" name="直線コネクタ 192"/>
        <xdr:cNvCxnSpPr/>
      </xdr:nvCxnSpPr>
      <xdr:spPr>
        <a:xfrm>
          <a:off x="1320800" y="9924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3" name="楕円 202"/>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4"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05" name="楕円 20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06" name="テキスト ボックス 20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07" name="楕円 206"/>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8" name="テキスト ボックス 207"/>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09" name="楕円 208"/>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0" name="テキスト ボックス 209"/>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1" name="楕円 210"/>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2" name="テキスト ボックス 211"/>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その他にかかるものは、前年度と比較して１．</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ポイント減少している。令和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年度において３．</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ポイント類似団体平均と比べて高い水準にある。また県平均と比べて０．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a:t>
          </a:r>
          <a:r>
            <a:rPr lang="ja-JP" altLang="ja-JP" sz="1100">
              <a:solidFill>
                <a:schemeClr val="dk1"/>
              </a:solidFill>
              <a:effectLst/>
              <a:latin typeface="+mn-lt"/>
              <a:ea typeface="+mn-ea"/>
              <a:cs typeface="+mn-cs"/>
            </a:rPr>
            <a:t>くなっている。数値が高いのは繰出金によるものである。今後も適正化を図り抑制に努める。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78994</xdr:rowOff>
    </xdr:to>
    <xdr:cxnSp macro="">
      <xdr:nvCxnSpPr>
        <xdr:cNvPr id="242" name="直線コネクタ 241"/>
        <xdr:cNvCxnSpPr/>
      </xdr:nvCxnSpPr>
      <xdr:spPr>
        <a:xfrm flipV="1">
          <a:off x="15671800" y="97739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78994</xdr:rowOff>
    </xdr:from>
    <xdr:to>
      <xdr:col>78</xdr:col>
      <xdr:colOff>69850</xdr:colOff>
      <xdr:row>57</xdr:row>
      <xdr:rowOff>129286</xdr:rowOff>
    </xdr:to>
    <xdr:cxnSp macro="">
      <xdr:nvCxnSpPr>
        <xdr:cNvPr id="245" name="直線コネクタ 244"/>
        <xdr:cNvCxnSpPr/>
      </xdr:nvCxnSpPr>
      <xdr:spPr>
        <a:xfrm flipV="1">
          <a:off x="14782800" y="9851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129286</xdr:rowOff>
    </xdr:from>
    <xdr:to>
      <xdr:col>73</xdr:col>
      <xdr:colOff>180975</xdr:colOff>
      <xdr:row>57</xdr:row>
      <xdr:rowOff>133858</xdr:rowOff>
    </xdr:to>
    <xdr:cxnSp macro="">
      <xdr:nvCxnSpPr>
        <xdr:cNvPr id="248" name="直線コネクタ 247"/>
        <xdr:cNvCxnSpPr/>
      </xdr:nvCxnSpPr>
      <xdr:spPr>
        <a:xfrm flipV="1">
          <a:off x="13893800" y="9901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50" name="テキスト ボックス 249"/>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133858</xdr:rowOff>
    </xdr:to>
    <xdr:cxnSp macro="">
      <xdr:nvCxnSpPr>
        <xdr:cNvPr id="251" name="直線コネクタ 250"/>
        <xdr:cNvCxnSpPr/>
      </xdr:nvCxnSpPr>
      <xdr:spPr>
        <a:xfrm>
          <a:off x="13004800" y="9792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1" name="楕円 260"/>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2"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28194</xdr:rowOff>
    </xdr:from>
    <xdr:to>
      <xdr:col>78</xdr:col>
      <xdr:colOff>120650</xdr:colOff>
      <xdr:row>57</xdr:row>
      <xdr:rowOff>129794</xdr:rowOff>
    </xdr:to>
    <xdr:sp macro="" textlink="">
      <xdr:nvSpPr>
        <xdr:cNvPr id="263" name="楕円 262"/>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114571</xdr:rowOff>
    </xdr:from>
    <xdr:ext cx="736600" cy="259045"/>
    <xdr:sp macro="" textlink="">
      <xdr:nvSpPr>
        <xdr:cNvPr id="264" name="テキスト ボックス 263"/>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5" name="楕円 264"/>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6" name="テキスト ボックス 265"/>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67" name="楕円 266"/>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68" name="テキスト ボックス 267"/>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9" name="楕円 268"/>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0" name="テキスト ボックス 269"/>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．９ポイント類似団体平均と比べて低い水準にある。県平均と比べると</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ポイント低くなっている。今後も補助団体等の適正化を図り補助費の抑制に努める。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106426</xdr:rowOff>
    </xdr:to>
    <xdr:cxnSp macro="">
      <xdr:nvCxnSpPr>
        <xdr:cNvPr id="300" name="直線コネクタ 299"/>
        <xdr:cNvCxnSpPr/>
      </xdr:nvCxnSpPr>
      <xdr:spPr>
        <a:xfrm>
          <a:off x="15671800" y="6084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97282</xdr:rowOff>
    </xdr:to>
    <xdr:cxnSp macro="">
      <xdr:nvCxnSpPr>
        <xdr:cNvPr id="303" name="直線コネクタ 302"/>
        <xdr:cNvCxnSpPr/>
      </xdr:nvCxnSpPr>
      <xdr:spPr>
        <a:xfrm flipV="1">
          <a:off x="14782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115570</xdr:rowOff>
    </xdr:to>
    <xdr:cxnSp macro="">
      <xdr:nvCxnSpPr>
        <xdr:cNvPr id="306" name="直線コネクタ 305"/>
        <xdr:cNvCxnSpPr/>
      </xdr:nvCxnSpPr>
      <xdr:spPr>
        <a:xfrm flipV="1">
          <a:off x="13893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115570</xdr:rowOff>
    </xdr:to>
    <xdr:cxnSp macro="">
      <xdr:nvCxnSpPr>
        <xdr:cNvPr id="309" name="直線コネクタ 308"/>
        <xdr:cNvCxnSpPr/>
      </xdr:nvCxnSpPr>
      <xdr:spPr>
        <a:xfrm>
          <a:off x="13004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19" name="楕円 318"/>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0"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1" name="楕円 320"/>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2" name="テキスト ボックス 321"/>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3" name="楕円 322"/>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4" name="テキスト ボックス 323"/>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5" name="楕円 324"/>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6" name="テキスト ボックス 325"/>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27" name="楕円 326"/>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28" name="テキスト ボックス 327"/>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年度において５．</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ポイント類似団体平均と比べて低くなっている。県平均より４．</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75</xdr:row>
      <xdr:rowOff>138430</xdr:rowOff>
    </xdr:to>
    <xdr:cxnSp macro="">
      <xdr:nvCxnSpPr>
        <xdr:cNvPr id="360" name="直線コネクタ 359"/>
        <xdr:cNvCxnSpPr/>
      </xdr:nvCxnSpPr>
      <xdr:spPr>
        <a:xfrm flipV="1">
          <a:off x="3987800" y="12970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134620</xdr:rowOff>
    </xdr:from>
    <xdr:to>
      <xdr:col>19</xdr:col>
      <xdr:colOff>187325</xdr:colOff>
      <xdr:row>75</xdr:row>
      <xdr:rowOff>138430</xdr:rowOff>
    </xdr:to>
    <xdr:cxnSp macro="">
      <xdr:nvCxnSpPr>
        <xdr:cNvPr id="363" name="直線コネクタ 362"/>
        <xdr:cNvCxnSpPr/>
      </xdr:nvCxnSpPr>
      <xdr:spPr>
        <a:xfrm>
          <a:off x="3098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134620</xdr:rowOff>
    </xdr:to>
    <xdr:cxnSp macro="">
      <xdr:nvCxnSpPr>
        <xdr:cNvPr id="366" name="直線コネクタ 365"/>
        <xdr:cNvCxnSpPr/>
      </xdr:nvCxnSpPr>
      <xdr:spPr>
        <a:xfrm>
          <a:off x="2209800" y="12970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115570</xdr:rowOff>
    </xdr:to>
    <xdr:cxnSp macro="">
      <xdr:nvCxnSpPr>
        <xdr:cNvPr id="369" name="直線コネクタ 368"/>
        <xdr:cNvCxnSpPr/>
      </xdr:nvCxnSpPr>
      <xdr:spPr>
        <a:xfrm flipV="1">
          <a:off x="1320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79" name="楕円 378"/>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80"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1" name="楕円 380"/>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2" name="テキスト ボックス 381"/>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3" name="楕円 382"/>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84" name="テキスト ボックス 383"/>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5" name="楕円 384"/>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86" name="テキスト ボックス 385"/>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7" name="楕円 386"/>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88" name="テキスト ボックス 387"/>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ポイント減少している。令和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ポイント類似団体平均と比べて低い水準にある。県平均と比べても１</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20320</xdr:rowOff>
    </xdr:to>
    <xdr:cxnSp macro="">
      <xdr:nvCxnSpPr>
        <xdr:cNvPr id="421" name="直線コネクタ 420"/>
        <xdr:cNvCxnSpPr/>
      </xdr:nvCxnSpPr>
      <xdr:spPr>
        <a:xfrm flipV="1">
          <a:off x="15671800" y="1331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79</xdr:row>
      <xdr:rowOff>8889</xdr:rowOff>
    </xdr:to>
    <xdr:cxnSp macro="">
      <xdr:nvCxnSpPr>
        <xdr:cNvPr id="424" name="直線コネクタ 423"/>
        <xdr:cNvCxnSpPr/>
      </xdr:nvCxnSpPr>
      <xdr:spPr>
        <a:xfrm flipV="1">
          <a:off x="14782800" y="13393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79</xdr:row>
      <xdr:rowOff>88900</xdr:rowOff>
    </xdr:to>
    <xdr:cxnSp macro="">
      <xdr:nvCxnSpPr>
        <xdr:cNvPr id="427" name="直線コネクタ 426"/>
        <xdr:cNvCxnSpPr/>
      </xdr:nvCxnSpPr>
      <xdr:spPr>
        <a:xfrm flipV="1">
          <a:off x="13893800" y="135534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29" name="テキスト ボックス 428"/>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39370</xdr:rowOff>
    </xdr:from>
    <xdr:to>
      <xdr:col>69</xdr:col>
      <xdr:colOff>92075</xdr:colOff>
      <xdr:row>79</xdr:row>
      <xdr:rowOff>88900</xdr:rowOff>
    </xdr:to>
    <xdr:cxnSp macro="">
      <xdr:nvCxnSpPr>
        <xdr:cNvPr id="430" name="直線コネクタ 429"/>
        <xdr:cNvCxnSpPr/>
      </xdr:nvCxnSpPr>
      <xdr:spPr>
        <a:xfrm>
          <a:off x="13004800" y="1341247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127016</xdr:rowOff>
    </xdr:from>
    <xdr:ext cx="762000" cy="259045"/>
    <xdr:sp macro="" textlink="">
      <xdr:nvSpPr>
        <xdr:cNvPr id="432" name="テキスト ボックス 431"/>
        <xdr:cNvSpPr txBox="1"/>
      </xdr:nvSpPr>
      <xdr:spPr>
        <a:xfrm>
          <a:off x="13512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34" name="テキスト ボックス 433"/>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0" name="楕円 43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1"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2" name="楕円 441"/>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43" name="テキスト ボックス 442"/>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44" name="楕円 443"/>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45" name="テキスト ボックス 444"/>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46" name="楕円 445"/>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47" name="テキスト ボックス 446"/>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160020</xdr:rowOff>
    </xdr:from>
    <xdr:to>
      <xdr:col>65</xdr:col>
      <xdr:colOff>53975</xdr:colOff>
      <xdr:row>78</xdr:row>
      <xdr:rowOff>90170</xdr:rowOff>
    </xdr:to>
    <xdr:sp macro="" textlink="">
      <xdr:nvSpPr>
        <xdr:cNvPr id="448" name="楕円 447"/>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100347</xdr:rowOff>
    </xdr:from>
    <xdr:ext cx="762000" cy="259045"/>
    <xdr:sp macro="" textlink="">
      <xdr:nvSpPr>
        <xdr:cNvPr id="449" name="テキスト ボックス 448"/>
        <xdr:cNvSpPr txBox="1"/>
      </xdr:nvSpPr>
      <xdr:spPr>
        <a:xfrm>
          <a:off x="126238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63975</xdr:rowOff>
    </xdr:from>
    <xdr:to>
      <xdr:col>29</xdr:col>
      <xdr:colOff>127000</xdr:colOff>
      <xdr:row>18</xdr:row>
      <xdr:rowOff>74811</xdr:rowOff>
    </xdr:to>
    <xdr:cxnSp macro="">
      <xdr:nvCxnSpPr>
        <xdr:cNvPr id="49" name="直線コネクタ 48"/>
        <xdr:cNvCxnSpPr/>
      </xdr:nvCxnSpPr>
      <xdr:spPr bwMode="auto">
        <a:xfrm flipV="1">
          <a:off x="5003800" y="3197700"/>
          <a:ext cx="647700" cy="1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71879</xdr:rowOff>
    </xdr:from>
    <xdr:to>
      <xdr:col>26</xdr:col>
      <xdr:colOff>50800</xdr:colOff>
      <xdr:row>18</xdr:row>
      <xdr:rowOff>74811</xdr:rowOff>
    </xdr:to>
    <xdr:cxnSp macro="">
      <xdr:nvCxnSpPr>
        <xdr:cNvPr id="52" name="直線コネクタ 51"/>
        <xdr:cNvCxnSpPr/>
      </xdr:nvCxnSpPr>
      <xdr:spPr bwMode="auto">
        <a:xfrm>
          <a:off x="4305300" y="3205604"/>
          <a:ext cx="698500" cy="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71879</xdr:rowOff>
    </xdr:from>
    <xdr:to>
      <xdr:col>22</xdr:col>
      <xdr:colOff>114300</xdr:colOff>
      <xdr:row>18</xdr:row>
      <xdr:rowOff>73264</xdr:rowOff>
    </xdr:to>
    <xdr:cxnSp macro="">
      <xdr:nvCxnSpPr>
        <xdr:cNvPr id="55" name="直線コネクタ 54"/>
        <xdr:cNvCxnSpPr/>
      </xdr:nvCxnSpPr>
      <xdr:spPr bwMode="auto">
        <a:xfrm flipV="1">
          <a:off x="3606800" y="3205604"/>
          <a:ext cx="6985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73264</xdr:rowOff>
    </xdr:from>
    <xdr:to>
      <xdr:col>18</xdr:col>
      <xdr:colOff>177800</xdr:colOff>
      <xdr:row>18</xdr:row>
      <xdr:rowOff>89994</xdr:rowOff>
    </xdr:to>
    <xdr:cxnSp macro="">
      <xdr:nvCxnSpPr>
        <xdr:cNvPr id="58" name="直線コネクタ 57"/>
        <xdr:cNvCxnSpPr/>
      </xdr:nvCxnSpPr>
      <xdr:spPr bwMode="auto">
        <a:xfrm flipV="1">
          <a:off x="2908300" y="3206989"/>
          <a:ext cx="698500" cy="1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13175</xdr:rowOff>
    </xdr:from>
    <xdr:to>
      <xdr:col>29</xdr:col>
      <xdr:colOff>177800</xdr:colOff>
      <xdr:row>18</xdr:row>
      <xdr:rowOff>114775</xdr:rowOff>
    </xdr:to>
    <xdr:sp macro="" textlink="">
      <xdr:nvSpPr>
        <xdr:cNvPr id="68" name="楕円 67"/>
        <xdr:cNvSpPr/>
      </xdr:nvSpPr>
      <xdr:spPr bwMode="auto">
        <a:xfrm>
          <a:off x="5600700" y="314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93202</xdr:rowOff>
    </xdr:from>
    <xdr:ext cx="762000" cy="259045"/>
    <xdr:sp macro="" textlink="">
      <xdr:nvSpPr>
        <xdr:cNvPr id="69" name="人口1人当たり決算額の推移該当値テキスト130"/>
        <xdr:cNvSpPr txBox="1"/>
      </xdr:nvSpPr>
      <xdr:spPr>
        <a:xfrm>
          <a:off x="5740400" y="30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24011</xdr:rowOff>
    </xdr:from>
    <xdr:to>
      <xdr:col>26</xdr:col>
      <xdr:colOff>101600</xdr:colOff>
      <xdr:row>18</xdr:row>
      <xdr:rowOff>125611</xdr:rowOff>
    </xdr:to>
    <xdr:sp macro="" textlink="">
      <xdr:nvSpPr>
        <xdr:cNvPr id="70" name="楕円 69"/>
        <xdr:cNvSpPr/>
      </xdr:nvSpPr>
      <xdr:spPr bwMode="auto">
        <a:xfrm>
          <a:off x="4953000" y="3157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110388</xdr:rowOff>
    </xdr:from>
    <xdr:ext cx="736600" cy="259045"/>
    <xdr:sp macro="" textlink="">
      <xdr:nvSpPr>
        <xdr:cNvPr id="71" name="テキスト ボックス 70"/>
        <xdr:cNvSpPr txBox="1"/>
      </xdr:nvSpPr>
      <xdr:spPr>
        <a:xfrm>
          <a:off x="4622800" y="324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21079</xdr:rowOff>
    </xdr:from>
    <xdr:to>
      <xdr:col>22</xdr:col>
      <xdr:colOff>165100</xdr:colOff>
      <xdr:row>18</xdr:row>
      <xdr:rowOff>122679</xdr:rowOff>
    </xdr:to>
    <xdr:sp macro="" textlink="">
      <xdr:nvSpPr>
        <xdr:cNvPr id="72" name="楕円 71"/>
        <xdr:cNvSpPr/>
      </xdr:nvSpPr>
      <xdr:spPr bwMode="auto">
        <a:xfrm>
          <a:off x="4254500" y="315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132856</xdr:rowOff>
    </xdr:from>
    <xdr:ext cx="762000" cy="259045"/>
    <xdr:sp macro="" textlink="">
      <xdr:nvSpPr>
        <xdr:cNvPr id="73" name="テキスト ボックス 72"/>
        <xdr:cNvSpPr txBox="1"/>
      </xdr:nvSpPr>
      <xdr:spPr>
        <a:xfrm>
          <a:off x="3924300" y="29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22464</xdr:rowOff>
    </xdr:from>
    <xdr:to>
      <xdr:col>19</xdr:col>
      <xdr:colOff>38100</xdr:colOff>
      <xdr:row>18</xdr:row>
      <xdr:rowOff>124064</xdr:rowOff>
    </xdr:to>
    <xdr:sp macro="" textlink="">
      <xdr:nvSpPr>
        <xdr:cNvPr id="74" name="楕円 73"/>
        <xdr:cNvSpPr/>
      </xdr:nvSpPr>
      <xdr:spPr bwMode="auto">
        <a:xfrm>
          <a:off x="3556000" y="315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134241</xdr:rowOff>
    </xdr:from>
    <xdr:ext cx="762000" cy="259045"/>
    <xdr:sp macro="" textlink="">
      <xdr:nvSpPr>
        <xdr:cNvPr id="75" name="テキスト ボックス 74"/>
        <xdr:cNvSpPr txBox="1"/>
      </xdr:nvSpPr>
      <xdr:spPr>
        <a:xfrm>
          <a:off x="3225800" y="292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39194</xdr:rowOff>
    </xdr:from>
    <xdr:to>
      <xdr:col>15</xdr:col>
      <xdr:colOff>101600</xdr:colOff>
      <xdr:row>18</xdr:row>
      <xdr:rowOff>140794</xdr:rowOff>
    </xdr:to>
    <xdr:sp macro="" textlink="">
      <xdr:nvSpPr>
        <xdr:cNvPr id="76" name="楕円 75"/>
        <xdr:cNvSpPr/>
      </xdr:nvSpPr>
      <xdr:spPr bwMode="auto">
        <a:xfrm>
          <a:off x="2857500" y="317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150971</xdr:rowOff>
    </xdr:from>
    <xdr:ext cx="762000" cy="259045"/>
    <xdr:sp macro="" textlink="">
      <xdr:nvSpPr>
        <xdr:cNvPr id="77" name="テキスト ボックス 76"/>
        <xdr:cNvSpPr txBox="1"/>
      </xdr:nvSpPr>
      <xdr:spPr>
        <a:xfrm>
          <a:off x="2527300" y="294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2605</xdr:rowOff>
    </xdr:from>
    <xdr:to>
      <xdr:col>29</xdr:col>
      <xdr:colOff>127000</xdr:colOff>
      <xdr:row>36</xdr:row>
      <xdr:rowOff>7296</xdr:rowOff>
    </xdr:to>
    <xdr:cxnSp macro="">
      <xdr:nvCxnSpPr>
        <xdr:cNvPr id="108" name="直線コネクタ 107"/>
        <xdr:cNvCxnSpPr/>
      </xdr:nvCxnSpPr>
      <xdr:spPr bwMode="auto">
        <a:xfrm>
          <a:off x="5003800" y="6955855"/>
          <a:ext cx="647700" cy="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2605</xdr:rowOff>
    </xdr:from>
    <xdr:to>
      <xdr:col>26</xdr:col>
      <xdr:colOff>50800</xdr:colOff>
      <xdr:row>36</xdr:row>
      <xdr:rowOff>5966</xdr:rowOff>
    </xdr:to>
    <xdr:cxnSp macro="">
      <xdr:nvCxnSpPr>
        <xdr:cNvPr id="111" name="直線コネクタ 110"/>
        <xdr:cNvCxnSpPr/>
      </xdr:nvCxnSpPr>
      <xdr:spPr bwMode="auto">
        <a:xfrm flipV="1">
          <a:off x="4305300" y="6955855"/>
          <a:ext cx="698500" cy="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5966</xdr:rowOff>
    </xdr:from>
    <xdr:to>
      <xdr:col>22</xdr:col>
      <xdr:colOff>114300</xdr:colOff>
      <xdr:row>36</xdr:row>
      <xdr:rowOff>29150</xdr:rowOff>
    </xdr:to>
    <xdr:cxnSp macro="">
      <xdr:nvCxnSpPr>
        <xdr:cNvPr id="114" name="直線コネクタ 113"/>
        <xdr:cNvCxnSpPr/>
      </xdr:nvCxnSpPr>
      <xdr:spPr bwMode="auto">
        <a:xfrm flipV="1">
          <a:off x="3606800" y="6959216"/>
          <a:ext cx="6985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25273</xdr:rowOff>
    </xdr:from>
    <xdr:to>
      <xdr:col>18</xdr:col>
      <xdr:colOff>177800</xdr:colOff>
      <xdr:row>36</xdr:row>
      <xdr:rowOff>29150</xdr:rowOff>
    </xdr:to>
    <xdr:cxnSp macro="">
      <xdr:nvCxnSpPr>
        <xdr:cNvPr id="117" name="直線コネクタ 116"/>
        <xdr:cNvCxnSpPr/>
      </xdr:nvCxnSpPr>
      <xdr:spPr bwMode="auto">
        <a:xfrm>
          <a:off x="2908300" y="6978523"/>
          <a:ext cx="698500" cy="3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296301</xdr:rowOff>
    </xdr:from>
    <xdr:ext cx="762000" cy="259045"/>
    <xdr:sp macro="" textlink="">
      <xdr:nvSpPr>
        <xdr:cNvPr id="121" name="テキスト ボックス 120"/>
        <xdr:cNvSpPr txBox="1"/>
      </xdr:nvSpPr>
      <xdr:spPr>
        <a:xfrm>
          <a:off x="2527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299396</xdr:rowOff>
    </xdr:from>
    <xdr:to>
      <xdr:col>29</xdr:col>
      <xdr:colOff>177800</xdr:colOff>
      <xdr:row>36</xdr:row>
      <xdr:rowOff>58096</xdr:rowOff>
    </xdr:to>
    <xdr:sp macro="" textlink="">
      <xdr:nvSpPr>
        <xdr:cNvPr id="127" name="楕円 126"/>
        <xdr:cNvSpPr/>
      </xdr:nvSpPr>
      <xdr:spPr bwMode="auto">
        <a:xfrm>
          <a:off x="5600700" y="690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271473</xdr:rowOff>
    </xdr:from>
    <xdr:ext cx="762000" cy="259045"/>
    <xdr:sp macro="" textlink="">
      <xdr:nvSpPr>
        <xdr:cNvPr id="128" name="人口1人当たり決算額の推移該当値テキスト445"/>
        <xdr:cNvSpPr txBox="1"/>
      </xdr:nvSpPr>
      <xdr:spPr>
        <a:xfrm>
          <a:off x="5740400" y="688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294705</xdr:rowOff>
    </xdr:from>
    <xdr:to>
      <xdr:col>26</xdr:col>
      <xdr:colOff>101600</xdr:colOff>
      <xdr:row>36</xdr:row>
      <xdr:rowOff>53405</xdr:rowOff>
    </xdr:to>
    <xdr:sp macro="" textlink="">
      <xdr:nvSpPr>
        <xdr:cNvPr id="129" name="楕円 128"/>
        <xdr:cNvSpPr/>
      </xdr:nvSpPr>
      <xdr:spPr bwMode="auto">
        <a:xfrm>
          <a:off x="4953000" y="690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38182</xdr:rowOff>
    </xdr:from>
    <xdr:ext cx="736600" cy="259045"/>
    <xdr:sp macro="" textlink="">
      <xdr:nvSpPr>
        <xdr:cNvPr id="130" name="テキスト ボックス 129"/>
        <xdr:cNvSpPr txBox="1"/>
      </xdr:nvSpPr>
      <xdr:spPr>
        <a:xfrm>
          <a:off x="4622800" y="69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298066</xdr:rowOff>
    </xdr:from>
    <xdr:to>
      <xdr:col>22</xdr:col>
      <xdr:colOff>165100</xdr:colOff>
      <xdr:row>36</xdr:row>
      <xdr:rowOff>56766</xdr:rowOff>
    </xdr:to>
    <xdr:sp macro="" textlink="">
      <xdr:nvSpPr>
        <xdr:cNvPr id="131" name="楕円 130"/>
        <xdr:cNvSpPr/>
      </xdr:nvSpPr>
      <xdr:spPr bwMode="auto">
        <a:xfrm>
          <a:off x="4254500" y="690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41543</xdr:rowOff>
    </xdr:from>
    <xdr:ext cx="762000" cy="259045"/>
    <xdr:sp macro="" textlink="">
      <xdr:nvSpPr>
        <xdr:cNvPr id="132" name="テキスト ボックス 131"/>
        <xdr:cNvSpPr txBox="1"/>
      </xdr:nvSpPr>
      <xdr:spPr>
        <a:xfrm>
          <a:off x="3924300" y="699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321250</xdr:rowOff>
    </xdr:from>
    <xdr:to>
      <xdr:col>19</xdr:col>
      <xdr:colOff>38100</xdr:colOff>
      <xdr:row>36</xdr:row>
      <xdr:rowOff>79950</xdr:rowOff>
    </xdr:to>
    <xdr:sp macro="" textlink="">
      <xdr:nvSpPr>
        <xdr:cNvPr id="133" name="楕円 132"/>
        <xdr:cNvSpPr/>
      </xdr:nvSpPr>
      <xdr:spPr bwMode="auto">
        <a:xfrm>
          <a:off x="3556000" y="693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64727</xdr:rowOff>
    </xdr:from>
    <xdr:ext cx="762000" cy="259045"/>
    <xdr:sp macro="" textlink="">
      <xdr:nvSpPr>
        <xdr:cNvPr id="134" name="テキスト ボックス 133"/>
        <xdr:cNvSpPr txBox="1"/>
      </xdr:nvSpPr>
      <xdr:spPr>
        <a:xfrm>
          <a:off x="3225800" y="701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317373</xdr:rowOff>
    </xdr:from>
    <xdr:to>
      <xdr:col>15</xdr:col>
      <xdr:colOff>101600</xdr:colOff>
      <xdr:row>36</xdr:row>
      <xdr:rowOff>76073</xdr:rowOff>
    </xdr:to>
    <xdr:sp macro="" textlink="">
      <xdr:nvSpPr>
        <xdr:cNvPr id="135" name="楕円 134"/>
        <xdr:cNvSpPr/>
      </xdr:nvSpPr>
      <xdr:spPr bwMode="auto">
        <a:xfrm>
          <a:off x="2857500" y="692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60850</xdr:rowOff>
    </xdr:from>
    <xdr:ext cx="762000" cy="259045"/>
    <xdr:sp macro="" textlink="">
      <xdr:nvSpPr>
        <xdr:cNvPr id="136" name="テキスト ボックス 135"/>
        <xdr:cNvSpPr txBox="1"/>
      </xdr:nvSpPr>
      <xdr:spPr>
        <a:xfrm>
          <a:off x="2527300" y="701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59339</xdr:rowOff>
    </xdr:from>
    <xdr:to>
      <xdr:col>24</xdr:col>
      <xdr:colOff>63500</xdr:colOff>
      <xdr:row>37</xdr:row>
      <xdr:rowOff>64672</xdr:rowOff>
    </xdr:to>
    <xdr:cxnSp macro="">
      <xdr:nvCxnSpPr>
        <xdr:cNvPr id="60" name="直線コネクタ 59"/>
        <xdr:cNvCxnSpPr/>
      </xdr:nvCxnSpPr>
      <xdr:spPr>
        <a:xfrm flipV="1">
          <a:off x="3797300" y="6402989"/>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64672</xdr:rowOff>
    </xdr:from>
    <xdr:to>
      <xdr:col>19</xdr:col>
      <xdr:colOff>177800</xdr:colOff>
      <xdr:row>37</xdr:row>
      <xdr:rowOff>102979</xdr:rowOff>
    </xdr:to>
    <xdr:cxnSp macro="">
      <xdr:nvCxnSpPr>
        <xdr:cNvPr id="63" name="直線コネクタ 62"/>
        <xdr:cNvCxnSpPr/>
      </xdr:nvCxnSpPr>
      <xdr:spPr>
        <a:xfrm flipV="1">
          <a:off x="2908300" y="6408322"/>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97691</xdr:rowOff>
    </xdr:from>
    <xdr:to>
      <xdr:col>15</xdr:col>
      <xdr:colOff>50800</xdr:colOff>
      <xdr:row>37</xdr:row>
      <xdr:rowOff>102979</xdr:rowOff>
    </xdr:to>
    <xdr:cxnSp macro="">
      <xdr:nvCxnSpPr>
        <xdr:cNvPr id="66" name="直線コネクタ 65"/>
        <xdr:cNvCxnSpPr/>
      </xdr:nvCxnSpPr>
      <xdr:spPr>
        <a:xfrm>
          <a:off x="2019300" y="6441341"/>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97691</xdr:rowOff>
    </xdr:from>
    <xdr:to>
      <xdr:col>10</xdr:col>
      <xdr:colOff>114300</xdr:colOff>
      <xdr:row>37</xdr:row>
      <xdr:rowOff>113121</xdr:rowOff>
    </xdr:to>
    <xdr:cxnSp macro="">
      <xdr:nvCxnSpPr>
        <xdr:cNvPr id="69" name="直線コネクタ 68"/>
        <xdr:cNvCxnSpPr/>
      </xdr:nvCxnSpPr>
      <xdr:spPr>
        <a:xfrm flipV="1">
          <a:off x="1130300" y="644134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8539</xdr:rowOff>
    </xdr:from>
    <xdr:to>
      <xdr:col>24</xdr:col>
      <xdr:colOff>114300</xdr:colOff>
      <xdr:row>37</xdr:row>
      <xdr:rowOff>110139</xdr:rowOff>
    </xdr:to>
    <xdr:sp macro="" textlink="">
      <xdr:nvSpPr>
        <xdr:cNvPr id="79" name="楕円 78"/>
        <xdr:cNvSpPr/>
      </xdr:nvSpPr>
      <xdr:spPr>
        <a:xfrm>
          <a:off x="4584700" y="63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94916</xdr:rowOff>
    </xdr:from>
    <xdr:ext cx="599010" cy="259045"/>
    <xdr:sp macro="" textlink="">
      <xdr:nvSpPr>
        <xdr:cNvPr id="80" name="人件費該当値テキスト"/>
        <xdr:cNvSpPr txBox="1"/>
      </xdr:nvSpPr>
      <xdr:spPr>
        <a:xfrm>
          <a:off x="4686300" y="626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13872</xdr:rowOff>
    </xdr:from>
    <xdr:to>
      <xdr:col>20</xdr:col>
      <xdr:colOff>38100</xdr:colOff>
      <xdr:row>37</xdr:row>
      <xdr:rowOff>115472</xdr:rowOff>
    </xdr:to>
    <xdr:sp macro="" textlink="">
      <xdr:nvSpPr>
        <xdr:cNvPr id="81" name="楕円 80"/>
        <xdr:cNvSpPr/>
      </xdr:nvSpPr>
      <xdr:spPr>
        <a:xfrm>
          <a:off x="3746500" y="63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106599</xdr:rowOff>
    </xdr:from>
    <xdr:ext cx="599010" cy="259045"/>
    <xdr:sp macro="" textlink="">
      <xdr:nvSpPr>
        <xdr:cNvPr id="82" name="テキスト ボックス 81"/>
        <xdr:cNvSpPr txBox="1"/>
      </xdr:nvSpPr>
      <xdr:spPr>
        <a:xfrm>
          <a:off x="3497795" y="645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52179</xdr:rowOff>
    </xdr:from>
    <xdr:to>
      <xdr:col>15</xdr:col>
      <xdr:colOff>101600</xdr:colOff>
      <xdr:row>37</xdr:row>
      <xdr:rowOff>153779</xdr:rowOff>
    </xdr:to>
    <xdr:sp macro="" textlink="">
      <xdr:nvSpPr>
        <xdr:cNvPr id="83" name="楕円 82"/>
        <xdr:cNvSpPr/>
      </xdr:nvSpPr>
      <xdr:spPr>
        <a:xfrm>
          <a:off x="2857500" y="63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170306</xdr:rowOff>
    </xdr:from>
    <xdr:ext cx="599010" cy="259045"/>
    <xdr:sp macro="" textlink="">
      <xdr:nvSpPr>
        <xdr:cNvPr id="84" name="テキスト ボックス 83"/>
        <xdr:cNvSpPr txBox="1"/>
      </xdr:nvSpPr>
      <xdr:spPr>
        <a:xfrm>
          <a:off x="2608795" y="61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46891</xdr:rowOff>
    </xdr:from>
    <xdr:to>
      <xdr:col>10</xdr:col>
      <xdr:colOff>165100</xdr:colOff>
      <xdr:row>37</xdr:row>
      <xdr:rowOff>148491</xdr:rowOff>
    </xdr:to>
    <xdr:sp macro="" textlink="">
      <xdr:nvSpPr>
        <xdr:cNvPr id="85" name="楕円 84"/>
        <xdr:cNvSpPr/>
      </xdr:nvSpPr>
      <xdr:spPr>
        <a:xfrm>
          <a:off x="1968500" y="63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165018</xdr:rowOff>
    </xdr:from>
    <xdr:ext cx="599010" cy="259045"/>
    <xdr:sp macro="" textlink="">
      <xdr:nvSpPr>
        <xdr:cNvPr id="86" name="テキスト ボックス 85"/>
        <xdr:cNvSpPr txBox="1"/>
      </xdr:nvSpPr>
      <xdr:spPr>
        <a:xfrm>
          <a:off x="1719795" y="61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62321</xdr:rowOff>
    </xdr:from>
    <xdr:to>
      <xdr:col>6</xdr:col>
      <xdr:colOff>38100</xdr:colOff>
      <xdr:row>37</xdr:row>
      <xdr:rowOff>163922</xdr:rowOff>
    </xdr:to>
    <xdr:sp macro="" textlink="">
      <xdr:nvSpPr>
        <xdr:cNvPr id="87" name="楕円 86"/>
        <xdr:cNvSpPr/>
      </xdr:nvSpPr>
      <xdr:spPr>
        <a:xfrm>
          <a:off x="1079500" y="640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8998</xdr:rowOff>
    </xdr:from>
    <xdr:ext cx="599010" cy="259045"/>
    <xdr:sp macro="" textlink="">
      <xdr:nvSpPr>
        <xdr:cNvPr id="88" name="テキスト ボックス 87"/>
        <xdr:cNvSpPr txBox="1"/>
      </xdr:nvSpPr>
      <xdr:spPr>
        <a:xfrm>
          <a:off x="830795" y="618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127818</xdr:rowOff>
    </xdr:from>
    <xdr:to>
      <xdr:col>24</xdr:col>
      <xdr:colOff>63500</xdr:colOff>
      <xdr:row>57</xdr:row>
      <xdr:rowOff>142009</xdr:rowOff>
    </xdr:to>
    <xdr:cxnSp macro="">
      <xdr:nvCxnSpPr>
        <xdr:cNvPr id="119" name="直線コネクタ 118"/>
        <xdr:cNvCxnSpPr/>
      </xdr:nvCxnSpPr>
      <xdr:spPr>
        <a:xfrm flipV="1">
          <a:off x="3797300" y="9900468"/>
          <a:ext cx="8382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115853</xdr:rowOff>
    </xdr:from>
    <xdr:to>
      <xdr:col>19</xdr:col>
      <xdr:colOff>177800</xdr:colOff>
      <xdr:row>57</xdr:row>
      <xdr:rowOff>142009</xdr:rowOff>
    </xdr:to>
    <xdr:cxnSp macro="">
      <xdr:nvCxnSpPr>
        <xdr:cNvPr id="122" name="直線コネクタ 121"/>
        <xdr:cNvCxnSpPr/>
      </xdr:nvCxnSpPr>
      <xdr:spPr>
        <a:xfrm>
          <a:off x="2908300" y="9888503"/>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115853</xdr:rowOff>
    </xdr:from>
    <xdr:to>
      <xdr:col>15</xdr:col>
      <xdr:colOff>50800</xdr:colOff>
      <xdr:row>58</xdr:row>
      <xdr:rowOff>23920</xdr:rowOff>
    </xdr:to>
    <xdr:cxnSp macro="">
      <xdr:nvCxnSpPr>
        <xdr:cNvPr id="125" name="直線コネクタ 124"/>
        <xdr:cNvCxnSpPr/>
      </xdr:nvCxnSpPr>
      <xdr:spPr>
        <a:xfrm flipV="1">
          <a:off x="2019300" y="9888503"/>
          <a:ext cx="889000" cy="7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66026</xdr:rowOff>
    </xdr:from>
    <xdr:ext cx="599010" cy="259045"/>
    <xdr:sp macro="" textlink="">
      <xdr:nvSpPr>
        <xdr:cNvPr id="127" name="テキスト ボックス 126"/>
        <xdr:cNvSpPr txBox="1"/>
      </xdr:nvSpPr>
      <xdr:spPr>
        <a:xfrm>
          <a:off x="2608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23920</xdr:rowOff>
    </xdr:from>
    <xdr:to>
      <xdr:col>10</xdr:col>
      <xdr:colOff>114300</xdr:colOff>
      <xdr:row>58</xdr:row>
      <xdr:rowOff>45509</xdr:rowOff>
    </xdr:to>
    <xdr:cxnSp macro="">
      <xdr:nvCxnSpPr>
        <xdr:cNvPr id="128" name="直線コネクタ 127"/>
        <xdr:cNvCxnSpPr/>
      </xdr:nvCxnSpPr>
      <xdr:spPr>
        <a:xfrm flipV="1">
          <a:off x="1130300" y="996802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78452</xdr:rowOff>
    </xdr:from>
    <xdr:ext cx="599010" cy="259045"/>
    <xdr:sp macro="" textlink="">
      <xdr:nvSpPr>
        <xdr:cNvPr id="130" name="テキスト ボックス 129"/>
        <xdr:cNvSpPr txBox="1"/>
      </xdr:nvSpPr>
      <xdr:spPr>
        <a:xfrm>
          <a:off x="1719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77018</xdr:rowOff>
    </xdr:from>
    <xdr:to>
      <xdr:col>24</xdr:col>
      <xdr:colOff>114300</xdr:colOff>
      <xdr:row>58</xdr:row>
      <xdr:rowOff>7168</xdr:rowOff>
    </xdr:to>
    <xdr:sp macro="" textlink="">
      <xdr:nvSpPr>
        <xdr:cNvPr id="138" name="楕円 137"/>
        <xdr:cNvSpPr/>
      </xdr:nvSpPr>
      <xdr:spPr>
        <a:xfrm>
          <a:off x="4584700" y="98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55445</xdr:rowOff>
    </xdr:from>
    <xdr:ext cx="599010" cy="259045"/>
    <xdr:sp macro="" textlink="">
      <xdr:nvSpPr>
        <xdr:cNvPr id="139" name="物件費該当値テキスト"/>
        <xdr:cNvSpPr txBox="1"/>
      </xdr:nvSpPr>
      <xdr:spPr>
        <a:xfrm>
          <a:off x="4686300" y="982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91209</xdr:rowOff>
    </xdr:from>
    <xdr:to>
      <xdr:col>20</xdr:col>
      <xdr:colOff>38100</xdr:colOff>
      <xdr:row>58</xdr:row>
      <xdr:rowOff>21359</xdr:rowOff>
    </xdr:to>
    <xdr:sp macro="" textlink="">
      <xdr:nvSpPr>
        <xdr:cNvPr id="140" name="楕円 139"/>
        <xdr:cNvSpPr/>
      </xdr:nvSpPr>
      <xdr:spPr>
        <a:xfrm>
          <a:off x="3746500" y="98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12486</xdr:rowOff>
    </xdr:from>
    <xdr:ext cx="599010" cy="259045"/>
    <xdr:sp macro="" textlink="">
      <xdr:nvSpPr>
        <xdr:cNvPr id="141" name="テキスト ボックス 140"/>
        <xdr:cNvSpPr txBox="1"/>
      </xdr:nvSpPr>
      <xdr:spPr>
        <a:xfrm>
          <a:off x="3497795" y="995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65053</xdr:rowOff>
    </xdr:from>
    <xdr:to>
      <xdr:col>15</xdr:col>
      <xdr:colOff>101600</xdr:colOff>
      <xdr:row>57</xdr:row>
      <xdr:rowOff>166653</xdr:rowOff>
    </xdr:to>
    <xdr:sp macro="" textlink="">
      <xdr:nvSpPr>
        <xdr:cNvPr id="142" name="楕円 141"/>
        <xdr:cNvSpPr/>
      </xdr:nvSpPr>
      <xdr:spPr>
        <a:xfrm>
          <a:off x="2857500" y="98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11730</xdr:rowOff>
    </xdr:from>
    <xdr:ext cx="599010" cy="259045"/>
    <xdr:sp macro="" textlink="">
      <xdr:nvSpPr>
        <xdr:cNvPr id="143" name="テキスト ボックス 142"/>
        <xdr:cNvSpPr txBox="1"/>
      </xdr:nvSpPr>
      <xdr:spPr>
        <a:xfrm>
          <a:off x="2608795" y="961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144570</xdr:rowOff>
    </xdr:from>
    <xdr:to>
      <xdr:col>10</xdr:col>
      <xdr:colOff>165100</xdr:colOff>
      <xdr:row>58</xdr:row>
      <xdr:rowOff>74720</xdr:rowOff>
    </xdr:to>
    <xdr:sp macro="" textlink="">
      <xdr:nvSpPr>
        <xdr:cNvPr id="144" name="楕円 143"/>
        <xdr:cNvSpPr/>
      </xdr:nvSpPr>
      <xdr:spPr>
        <a:xfrm>
          <a:off x="1968500" y="99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91247</xdr:rowOff>
    </xdr:from>
    <xdr:ext cx="599010" cy="259045"/>
    <xdr:sp macro="" textlink="">
      <xdr:nvSpPr>
        <xdr:cNvPr id="145" name="テキスト ボックス 144"/>
        <xdr:cNvSpPr txBox="1"/>
      </xdr:nvSpPr>
      <xdr:spPr>
        <a:xfrm>
          <a:off x="1719795" y="969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166159</xdr:rowOff>
    </xdr:from>
    <xdr:to>
      <xdr:col>6</xdr:col>
      <xdr:colOff>38100</xdr:colOff>
      <xdr:row>58</xdr:row>
      <xdr:rowOff>96309</xdr:rowOff>
    </xdr:to>
    <xdr:sp macro="" textlink="">
      <xdr:nvSpPr>
        <xdr:cNvPr id="146" name="楕円 145"/>
        <xdr:cNvSpPr/>
      </xdr:nvSpPr>
      <xdr:spPr>
        <a:xfrm>
          <a:off x="1079500" y="99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87436</xdr:rowOff>
    </xdr:from>
    <xdr:ext cx="599010" cy="259045"/>
    <xdr:sp macro="" textlink="">
      <xdr:nvSpPr>
        <xdr:cNvPr id="147" name="テキスト ボックス 146"/>
        <xdr:cNvSpPr txBox="1"/>
      </xdr:nvSpPr>
      <xdr:spPr>
        <a:xfrm>
          <a:off x="830795" y="1003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83231</xdr:rowOff>
    </xdr:from>
    <xdr:to>
      <xdr:col>24</xdr:col>
      <xdr:colOff>63500</xdr:colOff>
      <xdr:row>78</xdr:row>
      <xdr:rowOff>85920</xdr:rowOff>
    </xdr:to>
    <xdr:cxnSp macro="">
      <xdr:nvCxnSpPr>
        <xdr:cNvPr id="174" name="直線コネクタ 173"/>
        <xdr:cNvCxnSpPr/>
      </xdr:nvCxnSpPr>
      <xdr:spPr>
        <a:xfrm flipV="1">
          <a:off x="3797300" y="13456331"/>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84196</xdr:rowOff>
    </xdr:from>
    <xdr:to>
      <xdr:col>19</xdr:col>
      <xdr:colOff>177800</xdr:colOff>
      <xdr:row>78</xdr:row>
      <xdr:rowOff>85920</xdr:rowOff>
    </xdr:to>
    <xdr:cxnSp macro="">
      <xdr:nvCxnSpPr>
        <xdr:cNvPr id="177" name="直線コネクタ 176"/>
        <xdr:cNvCxnSpPr/>
      </xdr:nvCxnSpPr>
      <xdr:spPr>
        <a:xfrm>
          <a:off x="2908300" y="1345729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84196</xdr:rowOff>
    </xdr:from>
    <xdr:to>
      <xdr:col>15</xdr:col>
      <xdr:colOff>50800</xdr:colOff>
      <xdr:row>78</xdr:row>
      <xdr:rowOff>87854</xdr:rowOff>
    </xdr:to>
    <xdr:cxnSp macro="">
      <xdr:nvCxnSpPr>
        <xdr:cNvPr id="180" name="直線コネクタ 179"/>
        <xdr:cNvCxnSpPr/>
      </xdr:nvCxnSpPr>
      <xdr:spPr>
        <a:xfrm flipV="1">
          <a:off x="2019300" y="1345729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87854</xdr:rowOff>
    </xdr:from>
    <xdr:to>
      <xdr:col>10</xdr:col>
      <xdr:colOff>114300</xdr:colOff>
      <xdr:row>78</xdr:row>
      <xdr:rowOff>107189</xdr:rowOff>
    </xdr:to>
    <xdr:cxnSp macro="">
      <xdr:nvCxnSpPr>
        <xdr:cNvPr id="183" name="直線コネクタ 182"/>
        <xdr:cNvCxnSpPr/>
      </xdr:nvCxnSpPr>
      <xdr:spPr>
        <a:xfrm flipV="1">
          <a:off x="1130300" y="13460954"/>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32431</xdr:rowOff>
    </xdr:from>
    <xdr:to>
      <xdr:col>24</xdr:col>
      <xdr:colOff>114300</xdr:colOff>
      <xdr:row>78</xdr:row>
      <xdr:rowOff>134031</xdr:rowOff>
    </xdr:to>
    <xdr:sp macro="" textlink="">
      <xdr:nvSpPr>
        <xdr:cNvPr id="193" name="楕円 192"/>
        <xdr:cNvSpPr/>
      </xdr:nvSpPr>
      <xdr:spPr>
        <a:xfrm>
          <a:off x="4584700" y="13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118808</xdr:rowOff>
    </xdr:from>
    <xdr:ext cx="534377" cy="259045"/>
    <xdr:sp macro="" textlink="">
      <xdr:nvSpPr>
        <xdr:cNvPr id="194" name="維持補修費該当値テキスト"/>
        <xdr:cNvSpPr txBox="1"/>
      </xdr:nvSpPr>
      <xdr:spPr>
        <a:xfrm>
          <a:off x="4686300" y="133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35120</xdr:rowOff>
    </xdr:from>
    <xdr:to>
      <xdr:col>20</xdr:col>
      <xdr:colOff>38100</xdr:colOff>
      <xdr:row>78</xdr:row>
      <xdr:rowOff>136720</xdr:rowOff>
    </xdr:to>
    <xdr:sp macro="" textlink="">
      <xdr:nvSpPr>
        <xdr:cNvPr id="195" name="楕円 194"/>
        <xdr:cNvSpPr/>
      </xdr:nvSpPr>
      <xdr:spPr>
        <a:xfrm>
          <a:off x="3746500" y="134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127847</xdr:rowOff>
    </xdr:from>
    <xdr:ext cx="534377" cy="259045"/>
    <xdr:sp macro="" textlink="">
      <xdr:nvSpPr>
        <xdr:cNvPr id="196" name="テキスト ボックス 195"/>
        <xdr:cNvSpPr txBox="1"/>
      </xdr:nvSpPr>
      <xdr:spPr>
        <a:xfrm>
          <a:off x="3530111" y="135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33396</xdr:rowOff>
    </xdr:from>
    <xdr:to>
      <xdr:col>15</xdr:col>
      <xdr:colOff>101600</xdr:colOff>
      <xdr:row>78</xdr:row>
      <xdr:rowOff>134996</xdr:rowOff>
    </xdr:to>
    <xdr:sp macro="" textlink="">
      <xdr:nvSpPr>
        <xdr:cNvPr id="197" name="楕円 196"/>
        <xdr:cNvSpPr/>
      </xdr:nvSpPr>
      <xdr:spPr>
        <a:xfrm>
          <a:off x="2857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126123</xdr:rowOff>
    </xdr:from>
    <xdr:ext cx="534377" cy="259045"/>
    <xdr:sp macro="" textlink="">
      <xdr:nvSpPr>
        <xdr:cNvPr id="198" name="テキスト ボックス 197"/>
        <xdr:cNvSpPr txBox="1"/>
      </xdr:nvSpPr>
      <xdr:spPr>
        <a:xfrm>
          <a:off x="2641111" y="134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37054</xdr:rowOff>
    </xdr:from>
    <xdr:to>
      <xdr:col>10</xdr:col>
      <xdr:colOff>165100</xdr:colOff>
      <xdr:row>78</xdr:row>
      <xdr:rowOff>138654</xdr:rowOff>
    </xdr:to>
    <xdr:sp macro="" textlink="">
      <xdr:nvSpPr>
        <xdr:cNvPr id="199" name="楕円 198"/>
        <xdr:cNvSpPr/>
      </xdr:nvSpPr>
      <xdr:spPr>
        <a:xfrm>
          <a:off x="1968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129781</xdr:rowOff>
    </xdr:from>
    <xdr:ext cx="534377" cy="259045"/>
    <xdr:sp macro="" textlink="">
      <xdr:nvSpPr>
        <xdr:cNvPr id="200" name="テキスト ボックス 199"/>
        <xdr:cNvSpPr txBox="1"/>
      </xdr:nvSpPr>
      <xdr:spPr>
        <a:xfrm>
          <a:off x="1752111" y="135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56389</xdr:rowOff>
    </xdr:from>
    <xdr:to>
      <xdr:col>6</xdr:col>
      <xdr:colOff>38100</xdr:colOff>
      <xdr:row>78</xdr:row>
      <xdr:rowOff>157989</xdr:rowOff>
    </xdr:to>
    <xdr:sp macro="" textlink="">
      <xdr:nvSpPr>
        <xdr:cNvPr id="201" name="楕円 200"/>
        <xdr:cNvSpPr/>
      </xdr:nvSpPr>
      <xdr:spPr>
        <a:xfrm>
          <a:off x="1079500" y="134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149116</xdr:rowOff>
    </xdr:from>
    <xdr:ext cx="469744" cy="259045"/>
    <xdr:sp macro="" textlink="">
      <xdr:nvSpPr>
        <xdr:cNvPr id="202" name="テキスト ボックス 201"/>
        <xdr:cNvSpPr txBox="1"/>
      </xdr:nvSpPr>
      <xdr:spPr>
        <a:xfrm>
          <a:off x="895428" y="1352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124735</xdr:rowOff>
    </xdr:from>
    <xdr:to>
      <xdr:col>24</xdr:col>
      <xdr:colOff>63500</xdr:colOff>
      <xdr:row>96</xdr:row>
      <xdr:rowOff>14984</xdr:rowOff>
    </xdr:to>
    <xdr:cxnSp macro="">
      <xdr:nvCxnSpPr>
        <xdr:cNvPr id="231" name="直線コネクタ 230"/>
        <xdr:cNvCxnSpPr/>
      </xdr:nvCxnSpPr>
      <xdr:spPr>
        <a:xfrm flipV="1">
          <a:off x="3797300" y="16241035"/>
          <a:ext cx="838200" cy="2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14236</xdr:rowOff>
    </xdr:from>
    <xdr:to>
      <xdr:col>19</xdr:col>
      <xdr:colOff>177800</xdr:colOff>
      <xdr:row>96</xdr:row>
      <xdr:rowOff>14984</xdr:rowOff>
    </xdr:to>
    <xdr:cxnSp macro="">
      <xdr:nvCxnSpPr>
        <xdr:cNvPr id="234" name="直線コネクタ 233"/>
        <xdr:cNvCxnSpPr/>
      </xdr:nvCxnSpPr>
      <xdr:spPr>
        <a:xfrm>
          <a:off x="2908300" y="16473436"/>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14236</xdr:rowOff>
    </xdr:from>
    <xdr:to>
      <xdr:col>15</xdr:col>
      <xdr:colOff>50800</xdr:colOff>
      <xdr:row>96</xdr:row>
      <xdr:rowOff>35306</xdr:rowOff>
    </xdr:to>
    <xdr:cxnSp macro="">
      <xdr:nvCxnSpPr>
        <xdr:cNvPr id="237" name="直線コネクタ 236"/>
        <xdr:cNvCxnSpPr/>
      </xdr:nvCxnSpPr>
      <xdr:spPr>
        <a:xfrm flipV="1">
          <a:off x="2019300" y="16473436"/>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24616</xdr:rowOff>
    </xdr:from>
    <xdr:to>
      <xdr:col>10</xdr:col>
      <xdr:colOff>114300</xdr:colOff>
      <xdr:row>96</xdr:row>
      <xdr:rowOff>35306</xdr:rowOff>
    </xdr:to>
    <xdr:cxnSp macro="">
      <xdr:nvCxnSpPr>
        <xdr:cNvPr id="240" name="直線コネクタ 239"/>
        <xdr:cNvCxnSpPr/>
      </xdr:nvCxnSpPr>
      <xdr:spPr>
        <a:xfrm>
          <a:off x="1130300" y="16483816"/>
          <a:ext cx="8890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73935</xdr:rowOff>
    </xdr:from>
    <xdr:to>
      <xdr:col>24</xdr:col>
      <xdr:colOff>114300</xdr:colOff>
      <xdr:row>95</xdr:row>
      <xdr:rowOff>4085</xdr:rowOff>
    </xdr:to>
    <xdr:sp macro="" textlink="">
      <xdr:nvSpPr>
        <xdr:cNvPr id="250" name="楕円 249"/>
        <xdr:cNvSpPr/>
      </xdr:nvSpPr>
      <xdr:spPr>
        <a:xfrm>
          <a:off x="4584700" y="161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96812</xdr:rowOff>
    </xdr:from>
    <xdr:ext cx="599010" cy="259045"/>
    <xdr:sp macro="" textlink="">
      <xdr:nvSpPr>
        <xdr:cNvPr id="251" name="扶助費該当値テキスト"/>
        <xdr:cNvSpPr txBox="1"/>
      </xdr:nvSpPr>
      <xdr:spPr>
        <a:xfrm>
          <a:off x="4686300" y="1604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135634</xdr:rowOff>
    </xdr:from>
    <xdr:to>
      <xdr:col>20</xdr:col>
      <xdr:colOff>38100</xdr:colOff>
      <xdr:row>96</xdr:row>
      <xdr:rowOff>65784</xdr:rowOff>
    </xdr:to>
    <xdr:sp macro="" textlink="">
      <xdr:nvSpPr>
        <xdr:cNvPr id="252" name="楕円 251"/>
        <xdr:cNvSpPr/>
      </xdr:nvSpPr>
      <xdr:spPr>
        <a:xfrm>
          <a:off x="3746500" y="164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56911</xdr:rowOff>
    </xdr:from>
    <xdr:ext cx="534377" cy="259045"/>
    <xdr:sp macro="" textlink="">
      <xdr:nvSpPr>
        <xdr:cNvPr id="253" name="テキスト ボックス 252"/>
        <xdr:cNvSpPr txBox="1"/>
      </xdr:nvSpPr>
      <xdr:spPr>
        <a:xfrm>
          <a:off x="3530111" y="165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134886</xdr:rowOff>
    </xdr:from>
    <xdr:to>
      <xdr:col>15</xdr:col>
      <xdr:colOff>101600</xdr:colOff>
      <xdr:row>96</xdr:row>
      <xdr:rowOff>65036</xdr:rowOff>
    </xdr:to>
    <xdr:sp macro="" textlink="">
      <xdr:nvSpPr>
        <xdr:cNvPr id="254" name="楕円 253"/>
        <xdr:cNvSpPr/>
      </xdr:nvSpPr>
      <xdr:spPr>
        <a:xfrm>
          <a:off x="2857500" y="16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56163</xdr:rowOff>
    </xdr:from>
    <xdr:ext cx="534377" cy="259045"/>
    <xdr:sp macro="" textlink="">
      <xdr:nvSpPr>
        <xdr:cNvPr id="255" name="テキスト ボックス 254"/>
        <xdr:cNvSpPr txBox="1"/>
      </xdr:nvSpPr>
      <xdr:spPr>
        <a:xfrm>
          <a:off x="2641111" y="165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155956</xdr:rowOff>
    </xdr:from>
    <xdr:to>
      <xdr:col>10</xdr:col>
      <xdr:colOff>165100</xdr:colOff>
      <xdr:row>96</xdr:row>
      <xdr:rowOff>86106</xdr:rowOff>
    </xdr:to>
    <xdr:sp macro="" textlink="">
      <xdr:nvSpPr>
        <xdr:cNvPr id="256" name="楕円 255"/>
        <xdr:cNvSpPr/>
      </xdr:nvSpPr>
      <xdr:spPr>
        <a:xfrm>
          <a:off x="1968500" y="164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77233</xdr:rowOff>
    </xdr:from>
    <xdr:ext cx="534377" cy="259045"/>
    <xdr:sp macro="" textlink="">
      <xdr:nvSpPr>
        <xdr:cNvPr id="257" name="テキスト ボックス 256"/>
        <xdr:cNvSpPr txBox="1"/>
      </xdr:nvSpPr>
      <xdr:spPr>
        <a:xfrm>
          <a:off x="1752111" y="165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145266</xdr:rowOff>
    </xdr:from>
    <xdr:to>
      <xdr:col>6</xdr:col>
      <xdr:colOff>38100</xdr:colOff>
      <xdr:row>96</xdr:row>
      <xdr:rowOff>75416</xdr:rowOff>
    </xdr:to>
    <xdr:sp macro="" textlink="">
      <xdr:nvSpPr>
        <xdr:cNvPr id="258" name="楕円 257"/>
        <xdr:cNvSpPr/>
      </xdr:nvSpPr>
      <xdr:spPr>
        <a:xfrm>
          <a:off x="1079500" y="164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66543</xdr:rowOff>
    </xdr:from>
    <xdr:ext cx="534377" cy="259045"/>
    <xdr:sp macro="" textlink="">
      <xdr:nvSpPr>
        <xdr:cNvPr id="259" name="テキスト ボックス 258"/>
        <xdr:cNvSpPr txBox="1"/>
      </xdr:nvSpPr>
      <xdr:spPr>
        <a:xfrm>
          <a:off x="863111" y="165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22040</xdr:rowOff>
    </xdr:from>
    <xdr:to>
      <xdr:col>55</xdr:col>
      <xdr:colOff>0</xdr:colOff>
      <xdr:row>37</xdr:row>
      <xdr:rowOff>129139</xdr:rowOff>
    </xdr:to>
    <xdr:cxnSp macro="">
      <xdr:nvCxnSpPr>
        <xdr:cNvPr id="288" name="直線コネクタ 287"/>
        <xdr:cNvCxnSpPr/>
      </xdr:nvCxnSpPr>
      <xdr:spPr>
        <a:xfrm>
          <a:off x="9639300" y="6365690"/>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22040</xdr:rowOff>
    </xdr:from>
    <xdr:to>
      <xdr:col>50</xdr:col>
      <xdr:colOff>114300</xdr:colOff>
      <xdr:row>38</xdr:row>
      <xdr:rowOff>87333</xdr:rowOff>
    </xdr:to>
    <xdr:cxnSp macro="">
      <xdr:nvCxnSpPr>
        <xdr:cNvPr id="291" name="直線コネクタ 290"/>
        <xdr:cNvCxnSpPr/>
      </xdr:nvCxnSpPr>
      <xdr:spPr>
        <a:xfrm flipV="1">
          <a:off x="8750300" y="6365690"/>
          <a:ext cx="889000" cy="23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87333</xdr:rowOff>
    </xdr:from>
    <xdr:to>
      <xdr:col>45</xdr:col>
      <xdr:colOff>177800</xdr:colOff>
      <xdr:row>38</xdr:row>
      <xdr:rowOff>92332</xdr:rowOff>
    </xdr:to>
    <xdr:cxnSp macro="">
      <xdr:nvCxnSpPr>
        <xdr:cNvPr id="294" name="直線コネクタ 293"/>
        <xdr:cNvCxnSpPr/>
      </xdr:nvCxnSpPr>
      <xdr:spPr>
        <a:xfrm flipV="1">
          <a:off x="7861300" y="6602433"/>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169047</xdr:rowOff>
    </xdr:from>
    <xdr:ext cx="599010" cy="259045"/>
    <xdr:sp macro="" textlink="">
      <xdr:nvSpPr>
        <xdr:cNvPr id="296" name="テキスト ボックス 295"/>
        <xdr:cNvSpPr txBox="1"/>
      </xdr:nvSpPr>
      <xdr:spPr>
        <a:xfrm>
          <a:off x="8450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76960</xdr:rowOff>
    </xdr:from>
    <xdr:to>
      <xdr:col>41</xdr:col>
      <xdr:colOff>50800</xdr:colOff>
      <xdr:row>38</xdr:row>
      <xdr:rowOff>92332</xdr:rowOff>
    </xdr:to>
    <xdr:cxnSp macro="">
      <xdr:nvCxnSpPr>
        <xdr:cNvPr id="297" name="直線コネクタ 296"/>
        <xdr:cNvCxnSpPr/>
      </xdr:nvCxnSpPr>
      <xdr:spPr>
        <a:xfrm>
          <a:off x="6972300" y="6592060"/>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3661</xdr:rowOff>
    </xdr:from>
    <xdr:ext cx="599010" cy="259045"/>
    <xdr:sp macro="" textlink="">
      <xdr:nvSpPr>
        <xdr:cNvPr id="299" name="テキスト ボックス 298"/>
        <xdr:cNvSpPr txBox="1"/>
      </xdr:nvSpPr>
      <xdr:spPr>
        <a:xfrm>
          <a:off x="7561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5084</xdr:rowOff>
    </xdr:from>
    <xdr:ext cx="599010" cy="259045"/>
    <xdr:sp macro="" textlink="">
      <xdr:nvSpPr>
        <xdr:cNvPr id="301" name="テキスト ボックス 300"/>
        <xdr:cNvSpPr txBox="1"/>
      </xdr:nvSpPr>
      <xdr:spPr>
        <a:xfrm>
          <a:off x="6672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78339</xdr:rowOff>
    </xdr:from>
    <xdr:to>
      <xdr:col>55</xdr:col>
      <xdr:colOff>50800</xdr:colOff>
      <xdr:row>38</xdr:row>
      <xdr:rowOff>8489</xdr:rowOff>
    </xdr:to>
    <xdr:sp macro="" textlink="">
      <xdr:nvSpPr>
        <xdr:cNvPr id="307" name="楕円 306"/>
        <xdr:cNvSpPr/>
      </xdr:nvSpPr>
      <xdr:spPr>
        <a:xfrm>
          <a:off x="10426700" y="64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56766</xdr:rowOff>
    </xdr:from>
    <xdr:ext cx="599010" cy="259045"/>
    <xdr:sp macro="" textlink="">
      <xdr:nvSpPr>
        <xdr:cNvPr id="308" name="補助費等該当値テキスト"/>
        <xdr:cNvSpPr txBox="1"/>
      </xdr:nvSpPr>
      <xdr:spPr>
        <a:xfrm>
          <a:off x="10528300" y="64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142690</xdr:rowOff>
    </xdr:from>
    <xdr:to>
      <xdr:col>50</xdr:col>
      <xdr:colOff>165100</xdr:colOff>
      <xdr:row>37</xdr:row>
      <xdr:rowOff>72840</xdr:rowOff>
    </xdr:to>
    <xdr:sp macro="" textlink="">
      <xdr:nvSpPr>
        <xdr:cNvPr id="309" name="楕円 308"/>
        <xdr:cNvSpPr/>
      </xdr:nvSpPr>
      <xdr:spPr>
        <a:xfrm>
          <a:off x="9588500" y="63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63967</xdr:rowOff>
    </xdr:from>
    <xdr:ext cx="599010" cy="259045"/>
    <xdr:sp macro="" textlink="">
      <xdr:nvSpPr>
        <xdr:cNvPr id="310" name="テキスト ボックス 309"/>
        <xdr:cNvSpPr txBox="1"/>
      </xdr:nvSpPr>
      <xdr:spPr>
        <a:xfrm>
          <a:off x="9339795" y="64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36533</xdr:rowOff>
    </xdr:from>
    <xdr:to>
      <xdr:col>46</xdr:col>
      <xdr:colOff>38100</xdr:colOff>
      <xdr:row>38</xdr:row>
      <xdr:rowOff>138133</xdr:rowOff>
    </xdr:to>
    <xdr:sp macro="" textlink="">
      <xdr:nvSpPr>
        <xdr:cNvPr id="311" name="楕円 310"/>
        <xdr:cNvSpPr/>
      </xdr:nvSpPr>
      <xdr:spPr>
        <a:xfrm>
          <a:off x="8699500" y="65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129260</xdr:rowOff>
    </xdr:from>
    <xdr:ext cx="534377" cy="259045"/>
    <xdr:sp macro="" textlink="">
      <xdr:nvSpPr>
        <xdr:cNvPr id="312" name="テキスト ボックス 311"/>
        <xdr:cNvSpPr txBox="1"/>
      </xdr:nvSpPr>
      <xdr:spPr>
        <a:xfrm>
          <a:off x="8483111" y="66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41532</xdr:rowOff>
    </xdr:from>
    <xdr:to>
      <xdr:col>41</xdr:col>
      <xdr:colOff>101600</xdr:colOff>
      <xdr:row>38</xdr:row>
      <xdr:rowOff>143132</xdr:rowOff>
    </xdr:to>
    <xdr:sp macro="" textlink="">
      <xdr:nvSpPr>
        <xdr:cNvPr id="313" name="楕円 312"/>
        <xdr:cNvSpPr/>
      </xdr:nvSpPr>
      <xdr:spPr>
        <a:xfrm>
          <a:off x="7810500" y="65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134259</xdr:rowOff>
    </xdr:from>
    <xdr:ext cx="534377" cy="259045"/>
    <xdr:sp macro="" textlink="">
      <xdr:nvSpPr>
        <xdr:cNvPr id="314" name="テキスト ボックス 313"/>
        <xdr:cNvSpPr txBox="1"/>
      </xdr:nvSpPr>
      <xdr:spPr>
        <a:xfrm>
          <a:off x="7594111" y="66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26160</xdr:rowOff>
    </xdr:from>
    <xdr:to>
      <xdr:col>36</xdr:col>
      <xdr:colOff>165100</xdr:colOff>
      <xdr:row>38</xdr:row>
      <xdr:rowOff>127760</xdr:rowOff>
    </xdr:to>
    <xdr:sp macro="" textlink="">
      <xdr:nvSpPr>
        <xdr:cNvPr id="315" name="楕円 314"/>
        <xdr:cNvSpPr/>
      </xdr:nvSpPr>
      <xdr:spPr>
        <a:xfrm>
          <a:off x="6921500" y="65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118887</xdr:rowOff>
    </xdr:from>
    <xdr:ext cx="534377" cy="259045"/>
    <xdr:sp macro="" textlink="">
      <xdr:nvSpPr>
        <xdr:cNvPr id="316" name="テキスト ボックス 315"/>
        <xdr:cNvSpPr txBox="1"/>
      </xdr:nvSpPr>
      <xdr:spPr>
        <a:xfrm>
          <a:off x="6705111" y="66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65520</xdr:rowOff>
    </xdr:from>
    <xdr:to>
      <xdr:col>55</xdr:col>
      <xdr:colOff>0</xdr:colOff>
      <xdr:row>58</xdr:row>
      <xdr:rowOff>80159</xdr:rowOff>
    </xdr:to>
    <xdr:cxnSp macro="">
      <xdr:nvCxnSpPr>
        <xdr:cNvPr id="343" name="直線コネクタ 342"/>
        <xdr:cNvCxnSpPr/>
      </xdr:nvCxnSpPr>
      <xdr:spPr>
        <a:xfrm flipV="1">
          <a:off x="9639300" y="10009620"/>
          <a:ext cx="8382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80159</xdr:rowOff>
    </xdr:from>
    <xdr:to>
      <xdr:col>50</xdr:col>
      <xdr:colOff>114300</xdr:colOff>
      <xdr:row>58</xdr:row>
      <xdr:rowOff>96865</xdr:rowOff>
    </xdr:to>
    <xdr:cxnSp macro="">
      <xdr:nvCxnSpPr>
        <xdr:cNvPr id="346" name="直線コネクタ 345"/>
        <xdr:cNvCxnSpPr/>
      </xdr:nvCxnSpPr>
      <xdr:spPr>
        <a:xfrm flipV="1">
          <a:off x="8750300" y="10024259"/>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96865</xdr:rowOff>
    </xdr:from>
    <xdr:to>
      <xdr:col>45</xdr:col>
      <xdr:colOff>177800</xdr:colOff>
      <xdr:row>58</xdr:row>
      <xdr:rowOff>110733</xdr:rowOff>
    </xdr:to>
    <xdr:cxnSp macro="">
      <xdr:nvCxnSpPr>
        <xdr:cNvPr id="349" name="直線コネクタ 348"/>
        <xdr:cNvCxnSpPr/>
      </xdr:nvCxnSpPr>
      <xdr:spPr>
        <a:xfrm flipV="1">
          <a:off x="7861300" y="10040965"/>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110733</xdr:rowOff>
    </xdr:from>
    <xdr:to>
      <xdr:col>41</xdr:col>
      <xdr:colOff>50800</xdr:colOff>
      <xdr:row>58</xdr:row>
      <xdr:rowOff>114791</xdr:rowOff>
    </xdr:to>
    <xdr:cxnSp macro="">
      <xdr:nvCxnSpPr>
        <xdr:cNvPr id="352" name="直線コネクタ 351"/>
        <xdr:cNvCxnSpPr/>
      </xdr:nvCxnSpPr>
      <xdr:spPr>
        <a:xfrm flipV="1">
          <a:off x="6972300" y="10054833"/>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14720</xdr:rowOff>
    </xdr:from>
    <xdr:to>
      <xdr:col>55</xdr:col>
      <xdr:colOff>50800</xdr:colOff>
      <xdr:row>58</xdr:row>
      <xdr:rowOff>116320</xdr:rowOff>
    </xdr:to>
    <xdr:sp macro="" textlink="">
      <xdr:nvSpPr>
        <xdr:cNvPr id="362" name="楕円 361"/>
        <xdr:cNvSpPr/>
      </xdr:nvSpPr>
      <xdr:spPr>
        <a:xfrm>
          <a:off x="10426700" y="99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145547</xdr:rowOff>
    </xdr:from>
    <xdr:ext cx="599010" cy="259045"/>
    <xdr:sp macro="" textlink="">
      <xdr:nvSpPr>
        <xdr:cNvPr id="363" name="普通建設事業費該当値テキスト"/>
        <xdr:cNvSpPr txBox="1"/>
      </xdr:nvSpPr>
      <xdr:spPr>
        <a:xfrm>
          <a:off x="10528300" y="97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29359</xdr:rowOff>
    </xdr:from>
    <xdr:to>
      <xdr:col>50</xdr:col>
      <xdr:colOff>165100</xdr:colOff>
      <xdr:row>58</xdr:row>
      <xdr:rowOff>130959</xdr:rowOff>
    </xdr:to>
    <xdr:sp macro="" textlink="">
      <xdr:nvSpPr>
        <xdr:cNvPr id="364" name="楕円 363"/>
        <xdr:cNvSpPr/>
      </xdr:nvSpPr>
      <xdr:spPr>
        <a:xfrm>
          <a:off x="9588500" y="99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122086</xdr:rowOff>
    </xdr:from>
    <xdr:ext cx="599010" cy="259045"/>
    <xdr:sp macro="" textlink="">
      <xdr:nvSpPr>
        <xdr:cNvPr id="365" name="テキスト ボックス 364"/>
        <xdr:cNvSpPr txBox="1"/>
      </xdr:nvSpPr>
      <xdr:spPr>
        <a:xfrm>
          <a:off x="9339795" y="1006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46065</xdr:rowOff>
    </xdr:from>
    <xdr:to>
      <xdr:col>46</xdr:col>
      <xdr:colOff>38100</xdr:colOff>
      <xdr:row>58</xdr:row>
      <xdr:rowOff>147665</xdr:rowOff>
    </xdr:to>
    <xdr:sp macro="" textlink="">
      <xdr:nvSpPr>
        <xdr:cNvPr id="366" name="楕円 365"/>
        <xdr:cNvSpPr/>
      </xdr:nvSpPr>
      <xdr:spPr>
        <a:xfrm>
          <a:off x="8699500" y="99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138792</xdr:rowOff>
    </xdr:from>
    <xdr:ext cx="599010" cy="259045"/>
    <xdr:sp macro="" textlink="">
      <xdr:nvSpPr>
        <xdr:cNvPr id="367" name="テキスト ボックス 366"/>
        <xdr:cNvSpPr txBox="1"/>
      </xdr:nvSpPr>
      <xdr:spPr>
        <a:xfrm>
          <a:off x="8450795" y="100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59933</xdr:rowOff>
    </xdr:from>
    <xdr:to>
      <xdr:col>41</xdr:col>
      <xdr:colOff>101600</xdr:colOff>
      <xdr:row>58</xdr:row>
      <xdr:rowOff>161533</xdr:rowOff>
    </xdr:to>
    <xdr:sp macro="" textlink="">
      <xdr:nvSpPr>
        <xdr:cNvPr id="368" name="楕円 367"/>
        <xdr:cNvSpPr/>
      </xdr:nvSpPr>
      <xdr:spPr>
        <a:xfrm>
          <a:off x="7810500" y="100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152660</xdr:rowOff>
    </xdr:from>
    <xdr:ext cx="599010" cy="259045"/>
    <xdr:sp macro="" textlink="">
      <xdr:nvSpPr>
        <xdr:cNvPr id="369" name="テキスト ボックス 368"/>
        <xdr:cNvSpPr txBox="1"/>
      </xdr:nvSpPr>
      <xdr:spPr>
        <a:xfrm>
          <a:off x="7561795" y="1009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63991</xdr:rowOff>
    </xdr:from>
    <xdr:to>
      <xdr:col>36</xdr:col>
      <xdr:colOff>165100</xdr:colOff>
      <xdr:row>58</xdr:row>
      <xdr:rowOff>165591</xdr:rowOff>
    </xdr:to>
    <xdr:sp macro="" textlink="">
      <xdr:nvSpPr>
        <xdr:cNvPr id="370" name="楕円 369"/>
        <xdr:cNvSpPr/>
      </xdr:nvSpPr>
      <xdr:spPr>
        <a:xfrm>
          <a:off x="6921500" y="100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156718</xdr:rowOff>
    </xdr:from>
    <xdr:ext cx="599010" cy="259045"/>
    <xdr:sp macro="" textlink="">
      <xdr:nvSpPr>
        <xdr:cNvPr id="371" name="テキスト ボックス 370"/>
        <xdr:cNvSpPr txBox="1"/>
      </xdr:nvSpPr>
      <xdr:spPr>
        <a:xfrm>
          <a:off x="6672795" y="1010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89387</xdr:rowOff>
    </xdr:from>
    <xdr:to>
      <xdr:col>55</xdr:col>
      <xdr:colOff>0</xdr:colOff>
      <xdr:row>78</xdr:row>
      <xdr:rowOff>95802</xdr:rowOff>
    </xdr:to>
    <xdr:cxnSp macro="">
      <xdr:nvCxnSpPr>
        <xdr:cNvPr id="398" name="直線コネクタ 397"/>
        <xdr:cNvCxnSpPr/>
      </xdr:nvCxnSpPr>
      <xdr:spPr>
        <a:xfrm>
          <a:off x="9639300" y="13462487"/>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89387</xdr:rowOff>
    </xdr:from>
    <xdr:to>
      <xdr:col>50</xdr:col>
      <xdr:colOff>114300</xdr:colOff>
      <xdr:row>78</xdr:row>
      <xdr:rowOff>110866</xdr:rowOff>
    </xdr:to>
    <xdr:cxnSp macro="">
      <xdr:nvCxnSpPr>
        <xdr:cNvPr id="401" name="直線コネクタ 400"/>
        <xdr:cNvCxnSpPr/>
      </xdr:nvCxnSpPr>
      <xdr:spPr>
        <a:xfrm flipV="1">
          <a:off x="8750300" y="13462487"/>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110866</xdr:rowOff>
    </xdr:from>
    <xdr:to>
      <xdr:col>45</xdr:col>
      <xdr:colOff>177800</xdr:colOff>
      <xdr:row>78</xdr:row>
      <xdr:rowOff>124199</xdr:rowOff>
    </xdr:to>
    <xdr:cxnSp macro="">
      <xdr:nvCxnSpPr>
        <xdr:cNvPr id="404" name="直線コネクタ 403"/>
        <xdr:cNvCxnSpPr/>
      </xdr:nvCxnSpPr>
      <xdr:spPr>
        <a:xfrm flipV="1">
          <a:off x="7861300" y="13483966"/>
          <a:ext cx="88900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226</xdr:rowOff>
    </xdr:from>
    <xdr:ext cx="534377" cy="259045"/>
    <xdr:sp macro="" textlink="">
      <xdr:nvSpPr>
        <xdr:cNvPr id="406" name="テキスト ボックス 405"/>
        <xdr:cNvSpPr txBox="1"/>
      </xdr:nvSpPr>
      <xdr:spPr>
        <a:xfrm>
          <a:off x="8483111" y="135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124199</xdr:rowOff>
    </xdr:from>
    <xdr:to>
      <xdr:col>41</xdr:col>
      <xdr:colOff>50800</xdr:colOff>
      <xdr:row>78</xdr:row>
      <xdr:rowOff>129005</xdr:rowOff>
    </xdr:to>
    <xdr:cxnSp macro="">
      <xdr:nvCxnSpPr>
        <xdr:cNvPr id="407" name="直線コネクタ 406"/>
        <xdr:cNvCxnSpPr/>
      </xdr:nvCxnSpPr>
      <xdr:spPr>
        <a:xfrm flipV="1">
          <a:off x="6972300" y="13497299"/>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1129</xdr:rowOff>
    </xdr:from>
    <xdr:ext cx="534377" cy="259045"/>
    <xdr:sp macro="" textlink="">
      <xdr:nvSpPr>
        <xdr:cNvPr id="409" name="テキスト ボックス 408"/>
        <xdr:cNvSpPr txBox="1"/>
      </xdr:nvSpPr>
      <xdr:spPr>
        <a:xfrm>
          <a:off x="7594111" y="13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45002</xdr:rowOff>
    </xdr:from>
    <xdr:to>
      <xdr:col>55</xdr:col>
      <xdr:colOff>50800</xdr:colOff>
      <xdr:row>78</xdr:row>
      <xdr:rowOff>146602</xdr:rowOff>
    </xdr:to>
    <xdr:sp macro="" textlink="">
      <xdr:nvSpPr>
        <xdr:cNvPr id="417" name="楕円 416"/>
        <xdr:cNvSpPr/>
      </xdr:nvSpPr>
      <xdr:spPr>
        <a:xfrm>
          <a:off x="10426700" y="134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4379</xdr:rowOff>
    </xdr:from>
    <xdr:ext cx="599010" cy="259045"/>
    <xdr:sp macro="" textlink="">
      <xdr:nvSpPr>
        <xdr:cNvPr id="418" name="普通建設事業費 （ うち新規整備　）該当値テキスト"/>
        <xdr:cNvSpPr txBox="1"/>
      </xdr:nvSpPr>
      <xdr:spPr>
        <a:xfrm>
          <a:off x="10528300" y="1320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38587</xdr:rowOff>
    </xdr:from>
    <xdr:to>
      <xdr:col>50</xdr:col>
      <xdr:colOff>165100</xdr:colOff>
      <xdr:row>78</xdr:row>
      <xdr:rowOff>140187</xdr:rowOff>
    </xdr:to>
    <xdr:sp macro="" textlink="">
      <xdr:nvSpPr>
        <xdr:cNvPr id="419" name="楕円 418"/>
        <xdr:cNvSpPr/>
      </xdr:nvSpPr>
      <xdr:spPr>
        <a:xfrm>
          <a:off x="9588500" y="134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156714</xdr:rowOff>
    </xdr:from>
    <xdr:ext cx="599010" cy="259045"/>
    <xdr:sp macro="" textlink="">
      <xdr:nvSpPr>
        <xdr:cNvPr id="420" name="テキスト ボックス 419"/>
        <xdr:cNvSpPr txBox="1"/>
      </xdr:nvSpPr>
      <xdr:spPr>
        <a:xfrm>
          <a:off x="9339795" y="1318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60066</xdr:rowOff>
    </xdr:from>
    <xdr:to>
      <xdr:col>46</xdr:col>
      <xdr:colOff>38100</xdr:colOff>
      <xdr:row>78</xdr:row>
      <xdr:rowOff>161666</xdr:rowOff>
    </xdr:to>
    <xdr:sp macro="" textlink="">
      <xdr:nvSpPr>
        <xdr:cNvPr id="421" name="楕円 420"/>
        <xdr:cNvSpPr/>
      </xdr:nvSpPr>
      <xdr:spPr>
        <a:xfrm>
          <a:off x="8699500" y="134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6743</xdr:rowOff>
    </xdr:from>
    <xdr:ext cx="599010" cy="259045"/>
    <xdr:sp macro="" textlink="">
      <xdr:nvSpPr>
        <xdr:cNvPr id="422" name="テキスト ボックス 421"/>
        <xdr:cNvSpPr txBox="1"/>
      </xdr:nvSpPr>
      <xdr:spPr>
        <a:xfrm>
          <a:off x="8450795" y="1320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73399</xdr:rowOff>
    </xdr:from>
    <xdr:to>
      <xdr:col>41</xdr:col>
      <xdr:colOff>101600</xdr:colOff>
      <xdr:row>79</xdr:row>
      <xdr:rowOff>3549</xdr:rowOff>
    </xdr:to>
    <xdr:sp macro="" textlink="">
      <xdr:nvSpPr>
        <xdr:cNvPr id="423" name="楕円 422"/>
        <xdr:cNvSpPr/>
      </xdr:nvSpPr>
      <xdr:spPr>
        <a:xfrm>
          <a:off x="7810500" y="134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20076</xdr:rowOff>
    </xdr:from>
    <xdr:ext cx="534377" cy="259045"/>
    <xdr:sp macro="" textlink="">
      <xdr:nvSpPr>
        <xdr:cNvPr id="424" name="テキスト ボックス 423"/>
        <xdr:cNvSpPr txBox="1"/>
      </xdr:nvSpPr>
      <xdr:spPr>
        <a:xfrm>
          <a:off x="7594111" y="132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78205</xdr:rowOff>
    </xdr:from>
    <xdr:to>
      <xdr:col>36</xdr:col>
      <xdr:colOff>165100</xdr:colOff>
      <xdr:row>79</xdr:row>
      <xdr:rowOff>8355</xdr:rowOff>
    </xdr:to>
    <xdr:sp macro="" textlink="">
      <xdr:nvSpPr>
        <xdr:cNvPr id="425" name="楕円 424"/>
        <xdr:cNvSpPr/>
      </xdr:nvSpPr>
      <xdr:spPr>
        <a:xfrm>
          <a:off x="6921500" y="134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170932</xdr:rowOff>
    </xdr:from>
    <xdr:ext cx="534377" cy="259045"/>
    <xdr:sp macro="" textlink="">
      <xdr:nvSpPr>
        <xdr:cNvPr id="426" name="テキスト ボックス 425"/>
        <xdr:cNvSpPr txBox="1"/>
      </xdr:nvSpPr>
      <xdr:spPr>
        <a:xfrm>
          <a:off x="6705111" y="1354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152248</xdr:rowOff>
    </xdr:from>
    <xdr:to>
      <xdr:col>55</xdr:col>
      <xdr:colOff>0</xdr:colOff>
      <xdr:row>98</xdr:row>
      <xdr:rowOff>143580</xdr:rowOff>
    </xdr:to>
    <xdr:cxnSp macro="">
      <xdr:nvCxnSpPr>
        <xdr:cNvPr id="455" name="直線コネクタ 454"/>
        <xdr:cNvCxnSpPr/>
      </xdr:nvCxnSpPr>
      <xdr:spPr>
        <a:xfrm flipV="1">
          <a:off x="9639300" y="16782898"/>
          <a:ext cx="838200" cy="1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108466</xdr:rowOff>
    </xdr:from>
    <xdr:to>
      <xdr:col>50</xdr:col>
      <xdr:colOff>114300</xdr:colOff>
      <xdr:row>98</xdr:row>
      <xdr:rowOff>143580</xdr:rowOff>
    </xdr:to>
    <xdr:cxnSp macro="">
      <xdr:nvCxnSpPr>
        <xdr:cNvPr id="458" name="直線コネクタ 457"/>
        <xdr:cNvCxnSpPr/>
      </xdr:nvCxnSpPr>
      <xdr:spPr>
        <a:xfrm>
          <a:off x="8750300" y="16910566"/>
          <a:ext cx="889000" cy="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108466</xdr:rowOff>
    </xdr:from>
    <xdr:to>
      <xdr:col>45</xdr:col>
      <xdr:colOff>177800</xdr:colOff>
      <xdr:row>98</xdr:row>
      <xdr:rowOff>108508</xdr:rowOff>
    </xdr:to>
    <xdr:cxnSp macro="">
      <xdr:nvCxnSpPr>
        <xdr:cNvPr id="461" name="直線コネクタ 460"/>
        <xdr:cNvCxnSpPr/>
      </xdr:nvCxnSpPr>
      <xdr:spPr>
        <a:xfrm flipV="1">
          <a:off x="7861300" y="16910566"/>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106111</xdr:rowOff>
    </xdr:from>
    <xdr:to>
      <xdr:col>41</xdr:col>
      <xdr:colOff>50800</xdr:colOff>
      <xdr:row>98</xdr:row>
      <xdr:rowOff>108508</xdr:rowOff>
    </xdr:to>
    <xdr:cxnSp macro="">
      <xdr:nvCxnSpPr>
        <xdr:cNvPr id="464" name="直線コネクタ 463"/>
        <xdr:cNvCxnSpPr/>
      </xdr:nvCxnSpPr>
      <xdr:spPr>
        <a:xfrm>
          <a:off x="6972300" y="16908211"/>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101448</xdr:rowOff>
    </xdr:from>
    <xdr:to>
      <xdr:col>55</xdr:col>
      <xdr:colOff>50800</xdr:colOff>
      <xdr:row>98</xdr:row>
      <xdr:rowOff>31598</xdr:rowOff>
    </xdr:to>
    <xdr:sp macro="" textlink="">
      <xdr:nvSpPr>
        <xdr:cNvPr id="474" name="楕円 473"/>
        <xdr:cNvSpPr/>
      </xdr:nvSpPr>
      <xdr:spPr>
        <a:xfrm>
          <a:off x="104267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79875</xdr:rowOff>
    </xdr:from>
    <xdr:ext cx="599010" cy="259045"/>
    <xdr:sp macro="" textlink="">
      <xdr:nvSpPr>
        <xdr:cNvPr id="475" name="普通建設事業費 （ うち更新整備　）該当値テキスト"/>
        <xdr:cNvSpPr txBox="1"/>
      </xdr:nvSpPr>
      <xdr:spPr>
        <a:xfrm>
          <a:off x="10528300" y="167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92780</xdr:rowOff>
    </xdr:from>
    <xdr:to>
      <xdr:col>50</xdr:col>
      <xdr:colOff>165100</xdr:colOff>
      <xdr:row>99</xdr:row>
      <xdr:rowOff>22930</xdr:rowOff>
    </xdr:to>
    <xdr:sp macro="" textlink="">
      <xdr:nvSpPr>
        <xdr:cNvPr id="476" name="楕円 475"/>
        <xdr:cNvSpPr/>
      </xdr:nvSpPr>
      <xdr:spPr>
        <a:xfrm>
          <a:off x="9588500" y="168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14057</xdr:rowOff>
    </xdr:from>
    <xdr:ext cx="534377" cy="259045"/>
    <xdr:sp macro="" textlink="">
      <xdr:nvSpPr>
        <xdr:cNvPr id="477" name="テキスト ボックス 476"/>
        <xdr:cNvSpPr txBox="1"/>
      </xdr:nvSpPr>
      <xdr:spPr>
        <a:xfrm>
          <a:off x="9372111" y="169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57666</xdr:rowOff>
    </xdr:from>
    <xdr:to>
      <xdr:col>46</xdr:col>
      <xdr:colOff>38100</xdr:colOff>
      <xdr:row>98</xdr:row>
      <xdr:rowOff>159266</xdr:rowOff>
    </xdr:to>
    <xdr:sp macro="" textlink="">
      <xdr:nvSpPr>
        <xdr:cNvPr id="478" name="楕円 477"/>
        <xdr:cNvSpPr/>
      </xdr:nvSpPr>
      <xdr:spPr>
        <a:xfrm>
          <a:off x="8699500" y="16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150393</xdr:rowOff>
    </xdr:from>
    <xdr:ext cx="534377" cy="259045"/>
    <xdr:sp macro="" textlink="">
      <xdr:nvSpPr>
        <xdr:cNvPr id="479" name="テキスト ボックス 478"/>
        <xdr:cNvSpPr txBox="1"/>
      </xdr:nvSpPr>
      <xdr:spPr>
        <a:xfrm>
          <a:off x="8483111" y="169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57708</xdr:rowOff>
    </xdr:from>
    <xdr:to>
      <xdr:col>41</xdr:col>
      <xdr:colOff>101600</xdr:colOff>
      <xdr:row>98</xdr:row>
      <xdr:rowOff>159308</xdr:rowOff>
    </xdr:to>
    <xdr:sp macro="" textlink="">
      <xdr:nvSpPr>
        <xdr:cNvPr id="480" name="楕円 479"/>
        <xdr:cNvSpPr/>
      </xdr:nvSpPr>
      <xdr:spPr>
        <a:xfrm>
          <a:off x="7810500" y="168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150435</xdr:rowOff>
    </xdr:from>
    <xdr:ext cx="534377" cy="259045"/>
    <xdr:sp macro="" textlink="">
      <xdr:nvSpPr>
        <xdr:cNvPr id="481" name="テキスト ボックス 480"/>
        <xdr:cNvSpPr txBox="1"/>
      </xdr:nvSpPr>
      <xdr:spPr>
        <a:xfrm>
          <a:off x="7594111" y="169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55311</xdr:rowOff>
    </xdr:from>
    <xdr:to>
      <xdr:col>36</xdr:col>
      <xdr:colOff>165100</xdr:colOff>
      <xdr:row>98</xdr:row>
      <xdr:rowOff>156911</xdr:rowOff>
    </xdr:to>
    <xdr:sp macro="" textlink="">
      <xdr:nvSpPr>
        <xdr:cNvPr id="482" name="楕円 481"/>
        <xdr:cNvSpPr/>
      </xdr:nvSpPr>
      <xdr:spPr>
        <a:xfrm>
          <a:off x="6921500" y="168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148038</xdr:rowOff>
    </xdr:from>
    <xdr:ext cx="534377" cy="259045"/>
    <xdr:sp macro="" textlink="">
      <xdr:nvSpPr>
        <xdr:cNvPr id="483" name="テキスト ボックス 482"/>
        <xdr:cNvSpPr txBox="1"/>
      </xdr:nvSpPr>
      <xdr:spPr>
        <a:xfrm>
          <a:off x="6705111" y="169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89040</xdr:rowOff>
    </xdr:from>
    <xdr:to>
      <xdr:col>85</xdr:col>
      <xdr:colOff>127000</xdr:colOff>
      <xdr:row>38</xdr:row>
      <xdr:rowOff>90298</xdr:rowOff>
    </xdr:to>
    <xdr:cxnSp macro="">
      <xdr:nvCxnSpPr>
        <xdr:cNvPr id="510" name="直線コネクタ 509"/>
        <xdr:cNvCxnSpPr/>
      </xdr:nvCxnSpPr>
      <xdr:spPr>
        <a:xfrm flipV="1">
          <a:off x="15481300" y="6604140"/>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65695</xdr:rowOff>
    </xdr:from>
    <xdr:to>
      <xdr:col>81</xdr:col>
      <xdr:colOff>50800</xdr:colOff>
      <xdr:row>38</xdr:row>
      <xdr:rowOff>90298</xdr:rowOff>
    </xdr:to>
    <xdr:cxnSp macro="">
      <xdr:nvCxnSpPr>
        <xdr:cNvPr id="513" name="直線コネクタ 512"/>
        <xdr:cNvCxnSpPr/>
      </xdr:nvCxnSpPr>
      <xdr:spPr>
        <a:xfrm>
          <a:off x="14592300" y="6580795"/>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xdr:rowOff>
    </xdr:from>
    <xdr:to>
      <xdr:col>76</xdr:col>
      <xdr:colOff>114300</xdr:colOff>
      <xdr:row>38</xdr:row>
      <xdr:rowOff>65695</xdr:rowOff>
    </xdr:to>
    <xdr:cxnSp macro="">
      <xdr:nvCxnSpPr>
        <xdr:cNvPr id="516" name="直線コネクタ 515"/>
        <xdr:cNvCxnSpPr/>
      </xdr:nvCxnSpPr>
      <xdr:spPr>
        <a:xfrm>
          <a:off x="13703300" y="6515133"/>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143926</xdr:rowOff>
    </xdr:from>
    <xdr:ext cx="534377" cy="259045"/>
    <xdr:sp macro="" textlink="">
      <xdr:nvSpPr>
        <xdr:cNvPr id="518" name="テキスト ボックス 517"/>
        <xdr:cNvSpPr txBox="1"/>
      </xdr:nvSpPr>
      <xdr:spPr>
        <a:xfrm>
          <a:off x="14325111" y="66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xdr:rowOff>
    </xdr:from>
    <xdr:to>
      <xdr:col>71</xdr:col>
      <xdr:colOff>177800</xdr:colOff>
      <xdr:row>38</xdr:row>
      <xdr:rowOff>37619</xdr:rowOff>
    </xdr:to>
    <xdr:cxnSp macro="">
      <xdr:nvCxnSpPr>
        <xdr:cNvPr id="519" name="直線コネクタ 518"/>
        <xdr:cNvCxnSpPr/>
      </xdr:nvCxnSpPr>
      <xdr:spPr>
        <a:xfrm flipV="1">
          <a:off x="12814300" y="6515133"/>
          <a:ext cx="8890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145284</xdr:rowOff>
    </xdr:from>
    <xdr:ext cx="534377" cy="259045"/>
    <xdr:sp macro="" textlink="">
      <xdr:nvSpPr>
        <xdr:cNvPr id="521" name="テキスト ボックス 520"/>
        <xdr:cNvSpPr txBox="1"/>
      </xdr:nvSpPr>
      <xdr:spPr>
        <a:xfrm>
          <a:off x="13436111" y="66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145579</xdr:rowOff>
    </xdr:from>
    <xdr:ext cx="534377" cy="259045"/>
    <xdr:sp macro="" textlink="">
      <xdr:nvSpPr>
        <xdr:cNvPr id="523" name="テキスト ボックス 522"/>
        <xdr:cNvSpPr txBox="1"/>
      </xdr:nvSpPr>
      <xdr:spPr>
        <a:xfrm>
          <a:off x="12547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38240</xdr:rowOff>
    </xdr:from>
    <xdr:to>
      <xdr:col>85</xdr:col>
      <xdr:colOff>177800</xdr:colOff>
      <xdr:row>38</xdr:row>
      <xdr:rowOff>139840</xdr:rowOff>
    </xdr:to>
    <xdr:sp macro="" textlink="">
      <xdr:nvSpPr>
        <xdr:cNvPr id="529" name="楕円 528"/>
        <xdr:cNvSpPr/>
      </xdr:nvSpPr>
      <xdr:spPr>
        <a:xfrm>
          <a:off x="16268700" y="65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534377" cy="259045"/>
    <xdr:sp macro="" textlink="">
      <xdr:nvSpPr>
        <xdr:cNvPr id="530" name="災害復旧事業費該当値テキスト"/>
        <xdr:cNvSpPr txBox="1"/>
      </xdr:nvSpPr>
      <xdr:spPr>
        <a:xfrm>
          <a:off x="16370300" y="65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39498</xdr:rowOff>
    </xdr:from>
    <xdr:to>
      <xdr:col>81</xdr:col>
      <xdr:colOff>101600</xdr:colOff>
      <xdr:row>38</xdr:row>
      <xdr:rowOff>141098</xdr:rowOff>
    </xdr:to>
    <xdr:sp macro="" textlink="">
      <xdr:nvSpPr>
        <xdr:cNvPr id="531" name="楕円 530"/>
        <xdr:cNvSpPr/>
      </xdr:nvSpPr>
      <xdr:spPr>
        <a:xfrm>
          <a:off x="15430500" y="65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132225</xdr:rowOff>
    </xdr:from>
    <xdr:ext cx="534377" cy="259045"/>
    <xdr:sp macro="" textlink="">
      <xdr:nvSpPr>
        <xdr:cNvPr id="532" name="テキスト ボックス 531"/>
        <xdr:cNvSpPr txBox="1"/>
      </xdr:nvSpPr>
      <xdr:spPr>
        <a:xfrm>
          <a:off x="15214111" y="6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14895</xdr:rowOff>
    </xdr:from>
    <xdr:to>
      <xdr:col>76</xdr:col>
      <xdr:colOff>165100</xdr:colOff>
      <xdr:row>38</xdr:row>
      <xdr:rowOff>116495</xdr:rowOff>
    </xdr:to>
    <xdr:sp macro="" textlink="">
      <xdr:nvSpPr>
        <xdr:cNvPr id="533" name="楕円 532"/>
        <xdr:cNvSpPr/>
      </xdr:nvSpPr>
      <xdr:spPr>
        <a:xfrm>
          <a:off x="14541500" y="65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133022</xdr:rowOff>
    </xdr:from>
    <xdr:ext cx="534377" cy="259045"/>
    <xdr:sp macro="" textlink="">
      <xdr:nvSpPr>
        <xdr:cNvPr id="534" name="テキスト ボックス 533"/>
        <xdr:cNvSpPr txBox="1"/>
      </xdr:nvSpPr>
      <xdr:spPr>
        <a:xfrm>
          <a:off x="14325111" y="63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120682</xdr:rowOff>
    </xdr:from>
    <xdr:to>
      <xdr:col>72</xdr:col>
      <xdr:colOff>38100</xdr:colOff>
      <xdr:row>38</xdr:row>
      <xdr:rowOff>50833</xdr:rowOff>
    </xdr:to>
    <xdr:sp macro="" textlink="">
      <xdr:nvSpPr>
        <xdr:cNvPr id="535" name="楕円 534"/>
        <xdr:cNvSpPr/>
      </xdr:nvSpPr>
      <xdr:spPr>
        <a:xfrm>
          <a:off x="13652500" y="6464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67359</xdr:rowOff>
    </xdr:from>
    <xdr:ext cx="534377" cy="259045"/>
    <xdr:sp macro="" textlink="">
      <xdr:nvSpPr>
        <xdr:cNvPr id="536" name="テキスト ボックス 535"/>
        <xdr:cNvSpPr txBox="1"/>
      </xdr:nvSpPr>
      <xdr:spPr>
        <a:xfrm>
          <a:off x="13436111" y="62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158269</xdr:rowOff>
    </xdr:from>
    <xdr:to>
      <xdr:col>67</xdr:col>
      <xdr:colOff>101600</xdr:colOff>
      <xdr:row>38</xdr:row>
      <xdr:rowOff>88419</xdr:rowOff>
    </xdr:to>
    <xdr:sp macro="" textlink="">
      <xdr:nvSpPr>
        <xdr:cNvPr id="537" name="楕円 536"/>
        <xdr:cNvSpPr/>
      </xdr:nvSpPr>
      <xdr:spPr>
        <a:xfrm>
          <a:off x="12763500" y="65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104946</xdr:rowOff>
    </xdr:from>
    <xdr:ext cx="534377" cy="259045"/>
    <xdr:sp macro="" textlink="">
      <xdr:nvSpPr>
        <xdr:cNvPr id="538" name="テキスト ボックス 537"/>
        <xdr:cNvSpPr txBox="1"/>
      </xdr:nvSpPr>
      <xdr:spPr>
        <a:xfrm>
          <a:off x="12547111" y="62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62731</xdr:rowOff>
    </xdr:from>
    <xdr:to>
      <xdr:col>85</xdr:col>
      <xdr:colOff>127000</xdr:colOff>
      <xdr:row>78</xdr:row>
      <xdr:rowOff>71258</xdr:rowOff>
    </xdr:to>
    <xdr:cxnSp macro="">
      <xdr:nvCxnSpPr>
        <xdr:cNvPr id="622" name="直線コネクタ 621"/>
        <xdr:cNvCxnSpPr/>
      </xdr:nvCxnSpPr>
      <xdr:spPr>
        <a:xfrm flipV="1">
          <a:off x="15481300" y="13435831"/>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71258</xdr:rowOff>
    </xdr:from>
    <xdr:to>
      <xdr:col>81</xdr:col>
      <xdr:colOff>50800</xdr:colOff>
      <xdr:row>78</xdr:row>
      <xdr:rowOff>85782</xdr:rowOff>
    </xdr:to>
    <xdr:cxnSp macro="">
      <xdr:nvCxnSpPr>
        <xdr:cNvPr id="625" name="直線コネクタ 624"/>
        <xdr:cNvCxnSpPr/>
      </xdr:nvCxnSpPr>
      <xdr:spPr>
        <a:xfrm flipV="1">
          <a:off x="14592300" y="13444358"/>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85782</xdr:rowOff>
    </xdr:from>
    <xdr:to>
      <xdr:col>76</xdr:col>
      <xdr:colOff>114300</xdr:colOff>
      <xdr:row>78</xdr:row>
      <xdr:rowOff>94596</xdr:rowOff>
    </xdr:to>
    <xdr:cxnSp macro="">
      <xdr:nvCxnSpPr>
        <xdr:cNvPr id="628" name="直線コネクタ 627"/>
        <xdr:cNvCxnSpPr/>
      </xdr:nvCxnSpPr>
      <xdr:spPr>
        <a:xfrm flipV="1">
          <a:off x="13703300" y="13458882"/>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70902</xdr:rowOff>
    </xdr:from>
    <xdr:ext cx="599010" cy="259045"/>
    <xdr:sp macro="" textlink="">
      <xdr:nvSpPr>
        <xdr:cNvPr id="630" name="テキスト ボックス 629"/>
        <xdr:cNvSpPr txBox="1"/>
      </xdr:nvSpPr>
      <xdr:spPr>
        <a:xfrm>
          <a:off x="14292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93391</xdr:rowOff>
    </xdr:from>
    <xdr:to>
      <xdr:col>71</xdr:col>
      <xdr:colOff>177800</xdr:colOff>
      <xdr:row>78</xdr:row>
      <xdr:rowOff>94596</xdr:rowOff>
    </xdr:to>
    <xdr:cxnSp macro="">
      <xdr:nvCxnSpPr>
        <xdr:cNvPr id="631" name="直線コネクタ 630"/>
        <xdr:cNvCxnSpPr/>
      </xdr:nvCxnSpPr>
      <xdr:spPr>
        <a:xfrm>
          <a:off x="12814300" y="13466491"/>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11931</xdr:rowOff>
    </xdr:from>
    <xdr:to>
      <xdr:col>85</xdr:col>
      <xdr:colOff>177800</xdr:colOff>
      <xdr:row>78</xdr:row>
      <xdr:rowOff>113531</xdr:rowOff>
    </xdr:to>
    <xdr:sp macro="" textlink="">
      <xdr:nvSpPr>
        <xdr:cNvPr id="641" name="楕円 640"/>
        <xdr:cNvSpPr/>
      </xdr:nvSpPr>
      <xdr:spPr>
        <a:xfrm>
          <a:off x="162687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98308</xdr:rowOff>
    </xdr:from>
    <xdr:ext cx="534377" cy="259045"/>
    <xdr:sp macro="" textlink="">
      <xdr:nvSpPr>
        <xdr:cNvPr id="642" name="公債費該当値テキスト"/>
        <xdr:cNvSpPr txBox="1"/>
      </xdr:nvSpPr>
      <xdr:spPr>
        <a:xfrm>
          <a:off x="16370300" y="132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20458</xdr:rowOff>
    </xdr:from>
    <xdr:to>
      <xdr:col>81</xdr:col>
      <xdr:colOff>101600</xdr:colOff>
      <xdr:row>78</xdr:row>
      <xdr:rowOff>122058</xdr:rowOff>
    </xdr:to>
    <xdr:sp macro="" textlink="">
      <xdr:nvSpPr>
        <xdr:cNvPr id="643" name="楕円 642"/>
        <xdr:cNvSpPr/>
      </xdr:nvSpPr>
      <xdr:spPr>
        <a:xfrm>
          <a:off x="15430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113185</xdr:rowOff>
    </xdr:from>
    <xdr:ext cx="534377" cy="259045"/>
    <xdr:sp macro="" textlink="">
      <xdr:nvSpPr>
        <xdr:cNvPr id="644" name="テキスト ボックス 643"/>
        <xdr:cNvSpPr txBox="1"/>
      </xdr:nvSpPr>
      <xdr:spPr>
        <a:xfrm>
          <a:off x="15214111" y="134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34982</xdr:rowOff>
    </xdr:from>
    <xdr:to>
      <xdr:col>76</xdr:col>
      <xdr:colOff>165100</xdr:colOff>
      <xdr:row>78</xdr:row>
      <xdr:rowOff>136582</xdr:rowOff>
    </xdr:to>
    <xdr:sp macro="" textlink="">
      <xdr:nvSpPr>
        <xdr:cNvPr id="645" name="楕円 644"/>
        <xdr:cNvSpPr/>
      </xdr:nvSpPr>
      <xdr:spPr>
        <a:xfrm>
          <a:off x="14541500" y="134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127709</xdr:rowOff>
    </xdr:from>
    <xdr:ext cx="534377" cy="259045"/>
    <xdr:sp macro="" textlink="">
      <xdr:nvSpPr>
        <xdr:cNvPr id="646" name="テキスト ボックス 645"/>
        <xdr:cNvSpPr txBox="1"/>
      </xdr:nvSpPr>
      <xdr:spPr>
        <a:xfrm>
          <a:off x="14325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43796</xdr:rowOff>
    </xdr:from>
    <xdr:to>
      <xdr:col>72</xdr:col>
      <xdr:colOff>38100</xdr:colOff>
      <xdr:row>78</xdr:row>
      <xdr:rowOff>145396</xdr:rowOff>
    </xdr:to>
    <xdr:sp macro="" textlink="">
      <xdr:nvSpPr>
        <xdr:cNvPr id="647" name="楕円 646"/>
        <xdr:cNvSpPr/>
      </xdr:nvSpPr>
      <xdr:spPr>
        <a:xfrm>
          <a:off x="13652500" y="134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136523</xdr:rowOff>
    </xdr:from>
    <xdr:ext cx="534377" cy="259045"/>
    <xdr:sp macro="" textlink="">
      <xdr:nvSpPr>
        <xdr:cNvPr id="648" name="テキスト ボックス 647"/>
        <xdr:cNvSpPr txBox="1"/>
      </xdr:nvSpPr>
      <xdr:spPr>
        <a:xfrm>
          <a:off x="13436111" y="135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42591</xdr:rowOff>
    </xdr:from>
    <xdr:to>
      <xdr:col>67</xdr:col>
      <xdr:colOff>101600</xdr:colOff>
      <xdr:row>78</xdr:row>
      <xdr:rowOff>144191</xdr:rowOff>
    </xdr:to>
    <xdr:sp macro="" textlink="">
      <xdr:nvSpPr>
        <xdr:cNvPr id="649" name="楕円 648"/>
        <xdr:cNvSpPr/>
      </xdr:nvSpPr>
      <xdr:spPr>
        <a:xfrm>
          <a:off x="12763500" y="134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135318</xdr:rowOff>
    </xdr:from>
    <xdr:ext cx="534377" cy="259045"/>
    <xdr:sp macro="" textlink="">
      <xdr:nvSpPr>
        <xdr:cNvPr id="650" name="テキスト ボックス 649"/>
        <xdr:cNvSpPr txBox="1"/>
      </xdr:nvSpPr>
      <xdr:spPr>
        <a:xfrm>
          <a:off x="12547111" y="13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139160</xdr:rowOff>
    </xdr:from>
    <xdr:to>
      <xdr:col>85</xdr:col>
      <xdr:colOff>127000</xdr:colOff>
      <xdr:row>98</xdr:row>
      <xdr:rowOff>82080</xdr:rowOff>
    </xdr:to>
    <xdr:cxnSp macro="">
      <xdr:nvCxnSpPr>
        <xdr:cNvPr id="677" name="直線コネクタ 676"/>
        <xdr:cNvCxnSpPr/>
      </xdr:nvCxnSpPr>
      <xdr:spPr>
        <a:xfrm flipV="1">
          <a:off x="15481300" y="16769810"/>
          <a:ext cx="838200" cy="1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82080</xdr:rowOff>
    </xdr:from>
    <xdr:to>
      <xdr:col>81</xdr:col>
      <xdr:colOff>50800</xdr:colOff>
      <xdr:row>98</xdr:row>
      <xdr:rowOff>90227</xdr:rowOff>
    </xdr:to>
    <xdr:cxnSp macro="">
      <xdr:nvCxnSpPr>
        <xdr:cNvPr id="680" name="直線コネクタ 679"/>
        <xdr:cNvCxnSpPr/>
      </xdr:nvCxnSpPr>
      <xdr:spPr>
        <a:xfrm flipV="1">
          <a:off x="14592300" y="16884180"/>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83373</xdr:rowOff>
    </xdr:from>
    <xdr:to>
      <xdr:col>76</xdr:col>
      <xdr:colOff>114300</xdr:colOff>
      <xdr:row>98</xdr:row>
      <xdr:rowOff>90227</xdr:rowOff>
    </xdr:to>
    <xdr:cxnSp macro="">
      <xdr:nvCxnSpPr>
        <xdr:cNvPr id="683" name="直線コネクタ 682"/>
        <xdr:cNvCxnSpPr/>
      </xdr:nvCxnSpPr>
      <xdr:spPr>
        <a:xfrm>
          <a:off x="13703300" y="16885473"/>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157664</xdr:rowOff>
    </xdr:from>
    <xdr:ext cx="534377" cy="259045"/>
    <xdr:sp macro="" textlink="">
      <xdr:nvSpPr>
        <xdr:cNvPr id="685" name="テキスト ボックス 684"/>
        <xdr:cNvSpPr txBox="1"/>
      </xdr:nvSpPr>
      <xdr:spPr>
        <a:xfrm>
          <a:off x="14325111" y="169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67441</xdr:rowOff>
    </xdr:from>
    <xdr:to>
      <xdr:col>71</xdr:col>
      <xdr:colOff>177800</xdr:colOff>
      <xdr:row>98</xdr:row>
      <xdr:rowOff>83373</xdr:rowOff>
    </xdr:to>
    <xdr:cxnSp macro="">
      <xdr:nvCxnSpPr>
        <xdr:cNvPr id="686" name="直線コネクタ 685"/>
        <xdr:cNvCxnSpPr/>
      </xdr:nvCxnSpPr>
      <xdr:spPr>
        <a:xfrm>
          <a:off x="12814300" y="16869541"/>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160162</xdr:rowOff>
    </xdr:from>
    <xdr:ext cx="534377" cy="259045"/>
    <xdr:sp macro="" textlink="">
      <xdr:nvSpPr>
        <xdr:cNvPr id="688" name="テキスト ボックス 687"/>
        <xdr:cNvSpPr txBox="1"/>
      </xdr:nvSpPr>
      <xdr:spPr>
        <a:xfrm>
          <a:off x="13436111" y="169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159264</xdr:rowOff>
    </xdr:from>
    <xdr:ext cx="534377" cy="259045"/>
    <xdr:sp macro="" textlink="">
      <xdr:nvSpPr>
        <xdr:cNvPr id="690" name="テキスト ボックス 689"/>
        <xdr:cNvSpPr txBox="1"/>
      </xdr:nvSpPr>
      <xdr:spPr>
        <a:xfrm>
          <a:off x="12547111" y="169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88360</xdr:rowOff>
    </xdr:from>
    <xdr:to>
      <xdr:col>85</xdr:col>
      <xdr:colOff>177800</xdr:colOff>
      <xdr:row>98</xdr:row>
      <xdr:rowOff>18510</xdr:rowOff>
    </xdr:to>
    <xdr:sp macro="" textlink="">
      <xdr:nvSpPr>
        <xdr:cNvPr id="696" name="楕円 695"/>
        <xdr:cNvSpPr/>
      </xdr:nvSpPr>
      <xdr:spPr>
        <a:xfrm>
          <a:off x="16268700" y="167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111237</xdr:rowOff>
    </xdr:from>
    <xdr:ext cx="599010" cy="259045"/>
    <xdr:sp macro="" textlink="">
      <xdr:nvSpPr>
        <xdr:cNvPr id="697" name="積立金該当値テキスト"/>
        <xdr:cNvSpPr txBox="1"/>
      </xdr:nvSpPr>
      <xdr:spPr>
        <a:xfrm>
          <a:off x="16370300" y="165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31280</xdr:rowOff>
    </xdr:from>
    <xdr:to>
      <xdr:col>81</xdr:col>
      <xdr:colOff>101600</xdr:colOff>
      <xdr:row>98</xdr:row>
      <xdr:rowOff>132880</xdr:rowOff>
    </xdr:to>
    <xdr:sp macro="" textlink="">
      <xdr:nvSpPr>
        <xdr:cNvPr id="698" name="楕円 697"/>
        <xdr:cNvSpPr/>
      </xdr:nvSpPr>
      <xdr:spPr>
        <a:xfrm>
          <a:off x="15430500" y="168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149407</xdr:rowOff>
    </xdr:from>
    <xdr:ext cx="599010" cy="259045"/>
    <xdr:sp macro="" textlink="">
      <xdr:nvSpPr>
        <xdr:cNvPr id="699" name="テキスト ボックス 698"/>
        <xdr:cNvSpPr txBox="1"/>
      </xdr:nvSpPr>
      <xdr:spPr>
        <a:xfrm>
          <a:off x="15181795" y="1660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39427</xdr:rowOff>
    </xdr:from>
    <xdr:to>
      <xdr:col>76</xdr:col>
      <xdr:colOff>165100</xdr:colOff>
      <xdr:row>98</xdr:row>
      <xdr:rowOff>141027</xdr:rowOff>
    </xdr:to>
    <xdr:sp macro="" textlink="">
      <xdr:nvSpPr>
        <xdr:cNvPr id="700" name="楕円 699"/>
        <xdr:cNvSpPr/>
      </xdr:nvSpPr>
      <xdr:spPr>
        <a:xfrm>
          <a:off x="14541500" y="168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157554</xdr:rowOff>
    </xdr:from>
    <xdr:ext cx="599010" cy="259045"/>
    <xdr:sp macro="" textlink="">
      <xdr:nvSpPr>
        <xdr:cNvPr id="701" name="テキスト ボックス 700"/>
        <xdr:cNvSpPr txBox="1"/>
      </xdr:nvSpPr>
      <xdr:spPr>
        <a:xfrm>
          <a:off x="14292795" y="166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32573</xdr:rowOff>
    </xdr:from>
    <xdr:to>
      <xdr:col>72</xdr:col>
      <xdr:colOff>38100</xdr:colOff>
      <xdr:row>98</xdr:row>
      <xdr:rowOff>134173</xdr:rowOff>
    </xdr:to>
    <xdr:sp macro="" textlink="">
      <xdr:nvSpPr>
        <xdr:cNvPr id="702" name="楕円 701"/>
        <xdr:cNvSpPr/>
      </xdr:nvSpPr>
      <xdr:spPr>
        <a:xfrm>
          <a:off x="13652500" y="168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150700</xdr:rowOff>
    </xdr:from>
    <xdr:ext cx="599010" cy="259045"/>
    <xdr:sp macro="" textlink="">
      <xdr:nvSpPr>
        <xdr:cNvPr id="703" name="テキスト ボックス 702"/>
        <xdr:cNvSpPr txBox="1"/>
      </xdr:nvSpPr>
      <xdr:spPr>
        <a:xfrm>
          <a:off x="13403795" y="1660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16641</xdr:rowOff>
    </xdr:from>
    <xdr:to>
      <xdr:col>67</xdr:col>
      <xdr:colOff>101600</xdr:colOff>
      <xdr:row>98</xdr:row>
      <xdr:rowOff>118241</xdr:rowOff>
    </xdr:to>
    <xdr:sp macro="" textlink="">
      <xdr:nvSpPr>
        <xdr:cNvPr id="704" name="楕円 703"/>
        <xdr:cNvSpPr/>
      </xdr:nvSpPr>
      <xdr:spPr>
        <a:xfrm>
          <a:off x="12763500" y="168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134768</xdr:rowOff>
    </xdr:from>
    <xdr:ext cx="599010" cy="259045"/>
    <xdr:sp macro="" textlink="">
      <xdr:nvSpPr>
        <xdr:cNvPr id="705" name="テキスト ボックス 704"/>
        <xdr:cNvSpPr txBox="1"/>
      </xdr:nvSpPr>
      <xdr:spPr>
        <a:xfrm>
          <a:off x="12514795" y="165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58890</xdr:rowOff>
    </xdr:from>
    <xdr:to>
      <xdr:col>116</xdr:col>
      <xdr:colOff>63500</xdr:colOff>
      <xdr:row>59</xdr:row>
      <xdr:rowOff>70924</xdr:rowOff>
    </xdr:to>
    <xdr:cxnSp macro="">
      <xdr:nvCxnSpPr>
        <xdr:cNvPr id="795" name="直線コネクタ 794"/>
        <xdr:cNvCxnSpPr/>
      </xdr:nvCxnSpPr>
      <xdr:spPr>
        <a:xfrm>
          <a:off x="21323300" y="10174440"/>
          <a:ext cx="8382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58662</xdr:rowOff>
    </xdr:from>
    <xdr:to>
      <xdr:col>111</xdr:col>
      <xdr:colOff>177800</xdr:colOff>
      <xdr:row>59</xdr:row>
      <xdr:rowOff>58890</xdr:rowOff>
    </xdr:to>
    <xdr:cxnSp macro="">
      <xdr:nvCxnSpPr>
        <xdr:cNvPr id="798" name="直線コネクタ 797"/>
        <xdr:cNvCxnSpPr/>
      </xdr:nvCxnSpPr>
      <xdr:spPr>
        <a:xfrm>
          <a:off x="20434300" y="1017421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58662</xdr:rowOff>
    </xdr:from>
    <xdr:to>
      <xdr:col>107</xdr:col>
      <xdr:colOff>50800</xdr:colOff>
      <xdr:row>59</xdr:row>
      <xdr:rowOff>63887</xdr:rowOff>
    </xdr:to>
    <xdr:cxnSp macro="">
      <xdr:nvCxnSpPr>
        <xdr:cNvPr id="801" name="直線コネクタ 800"/>
        <xdr:cNvCxnSpPr/>
      </xdr:nvCxnSpPr>
      <xdr:spPr>
        <a:xfrm flipV="1">
          <a:off x="19545300" y="10174212"/>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63887</xdr:rowOff>
    </xdr:from>
    <xdr:to>
      <xdr:col>102</xdr:col>
      <xdr:colOff>114300</xdr:colOff>
      <xdr:row>59</xdr:row>
      <xdr:rowOff>69945</xdr:rowOff>
    </xdr:to>
    <xdr:cxnSp macro="">
      <xdr:nvCxnSpPr>
        <xdr:cNvPr id="804" name="直線コネクタ 803"/>
        <xdr:cNvCxnSpPr/>
      </xdr:nvCxnSpPr>
      <xdr:spPr>
        <a:xfrm flipV="1">
          <a:off x="18656300" y="1017943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20124</xdr:rowOff>
    </xdr:from>
    <xdr:to>
      <xdr:col>116</xdr:col>
      <xdr:colOff>114300</xdr:colOff>
      <xdr:row>59</xdr:row>
      <xdr:rowOff>121724</xdr:rowOff>
    </xdr:to>
    <xdr:sp macro="" textlink="">
      <xdr:nvSpPr>
        <xdr:cNvPr id="814" name="楕円 813"/>
        <xdr:cNvSpPr/>
      </xdr:nvSpPr>
      <xdr:spPr>
        <a:xfrm>
          <a:off x="22110700" y="101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106501</xdr:rowOff>
    </xdr:from>
    <xdr:ext cx="469744" cy="259045"/>
    <xdr:sp macro="" textlink="">
      <xdr:nvSpPr>
        <xdr:cNvPr id="815" name="貸付金該当値テキスト"/>
        <xdr:cNvSpPr txBox="1"/>
      </xdr:nvSpPr>
      <xdr:spPr>
        <a:xfrm>
          <a:off x="22212300" y="100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8090</xdr:rowOff>
    </xdr:from>
    <xdr:to>
      <xdr:col>112</xdr:col>
      <xdr:colOff>38100</xdr:colOff>
      <xdr:row>59</xdr:row>
      <xdr:rowOff>109690</xdr:rowOff>
    </xdr:to>
    <xdr:sp macro="" textlink="">
      <xdr:nvSpPr>
        <xdr:cNvPr id="816" name="楕円 815"/>
        <xdr:cNvSpPr/>
      </xdr:nvSpPr>
      <xdr:spPr>
        <a:xfrm>
          <a:off x="21272500" y="101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100817</xdr:rowOff>
    </xdr:from>
    <xdr:ext cx="469744" cy="259045"/>
    <xdr:sp macro="" textlink="">
      <xdr:nvSpPr>
        <xdr:cNvPr id="817" name="テキスト ボックス 816"/>
        <xdr:cNvSpPr txBox="1"/>
      </xdr:nvSpPr>
      <xdr:spPr>
        <a:xfrm>
          <a:off x="21088428" y="1021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7862</xdr:rowOff>
    </xdr:from>
    <xdr:to>
      <xdr:col>107</xdr:col>
      <xdr:colOff>101600</xdr:colOff>
      <xdr:row>59</xdr:row>
      <xdr:rowOff>109462</xdr:rowOff>
    </xdr:to>
    <xdr:sp macro="" textlink="">
      <xdr:nvSpPr>
        <xdr:cNvPr id="818" name="楕円 817"/>
        <xdr:cNvSpPr/>
      </xdr:nvSpPr>
      <xdr:spPr>
        <a:xfrm>
          <a:off x="20383500" y="101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100589</xdr:rowOff>
    </xdr:from>
    <xdr:ext cx="469744" cy="259045"/>
    <xdr:sp macro="" textlink="">
      <xdr:nvSpPr>
        <xdr:cNvPr id="819" name="テキスト ボックス 818"/>
        <xdr:cNvSpPr txBox="1"/>
      </xdr:nvSpPr>
      <xdr:spPr>
        <a:xfrm>
          <a:off x="20199428" y="1021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13087</xdr:rowOff>
    </xdr:from>
    <xdr:to>
      <xdr:col>102</xdr:col>
      <xdr:colOff>165100</xdr:colOff>
      <xdr:row>59</xdr:row>
      <xdr:rowOff>114687</xdr:rowOff>
    </xdr:to>
    <xdr:sp macro="" textlink="">
      <xdr:nvSpPr>
        <xdr:cNvPr id="820" name="楕円 819"/>
        <xdr:cNvSpPr/>
      </xdr:nvSpPr>
      <xdr:spPr>
        <a:xfrm>
          <a:off x="19494500" y="101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105814</xdr:rowOff>
    </xdr:from>
    <xdr:ext cx="469744" cy="259045"/>
    <xdr:sp macro="" textlink="">
      <xdr:nvSpPr>
        <xdr:cNvPr id="821" name="テキスト ボックス 820"/>
        <xdr:cNvSpPr txBox="1"/>
      </xdr:nvSpPr>
      <xdr:spPr>
        <a:xfrm>
          <a:off x="19310428" y="1022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19145</xdr:rowOff>
    </xdr:from>
    <xdr:to>
      <xdr:col>98</xdr:col>
      <xdr:colOff>38100</xdr:colOff>
      <xdr:row>59</xdr:row>
      <xdr:rowOff>120745</xdr:rowOff>
    </xdr:to>
    <xdr:sp macro="" textlink="">
      <xdr:nvSpPr>
        <xdr:cNvPr id="822" name="楕円 821"/>
        <xdr:cNvSpPr/>
      </xdr:nvSpPr>
      <xdr:spPr>
        <a:xfrm>
          <a:off x="18605500" y="101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111872</xdr:rowOff>
    </xdr:from>
    <xdr:ext cx="469744" cy="259045"/>
    <xdr:sp macro="" textlink="">
      <xdr:nvSpPr>
        <xdr:cNvPr id="823" name="テキスト ボックス 822"/>
        <xdr:cNvSpPr txBox="1"/>
      </xdr:nvSpPr>
      <xdr:spPr>
        <a:xfrm>
          <a:off x="18421428" y="1022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37114</xdr:rowOff>
    </xdr:from>
    <xdr:to>
      <xdr:col>116</xdr:col>
      <xdr:colOff>63500</xdr:colOff>
      <xdr:row>76</xdr:row>
      <xdr:rowOff>44278</xdr:rowOff>
    </xdr:to>
    <xdr:cxnSp macro="">
      <xdr:nvCxnSpPr>
        <xdr:cNvPr id="850" name="直線コネクタ 849"/>
        <xdr:cNvCxnSpPr/>
      </xdr:nvCxnSpPr>
      <xdr:spPr>
        <a:xfrm>
          <a:off x="21323300" y="13067314"/>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37114</xdr:rowOff>
    </xdr:from>
    <xdr:to>
      <xdr:col>111</xdr:col>
      <xdr:colOff>177800</xdr:colOff>
      <xdr:row>76</xdr:row>
      <xdr:rowOff>53485</xdr:rowOff>
    </xdr:to>
    <xdr:cxnSp macro="">
      <xdr:nvCxnSpPr>
        <xdr:cNvPr id="853" name="直線コネクタ 852"/>
        <xdr:cNvCxnSpPr/>
      </xdr:nvCxnSpPr>
      <xdr:spPr>
        <a:xfrm flipV="1">
          <a:off x="20434300" y="13067314"/>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53485</xdr:rowOff>
    </xdr:from>
    <xdr:to>
      <xdr:col>107</xdr:col>
      <xdr:colOff>50800</xdr:colOff>
      <xdr:row>76</xdr:row>
      <xdr:rowOff>66100</xdr:rowOff>
    </xdr:to>
    <xdr:cxnSp macro="">
      <xdr:nvCxnSpPr>
        <xdr:cNvPr id="856" name="直線コネクタ 855"/>
        <xdr:cNvCxnSpPr/>
      </xdr:nvCxnSpPr>
      <xdr:spPr>
        <a:xfrm flipV="1">
          <a:off x="19545300" y="13083685"/>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66100</xdr:rowOff>
    </xdr:from>
    <xdr:to>
      <xdr:col>102</xdr:col>
      <xdr:colOff>114300</xdr:colOff>
      <xdr:row>76</xdr:row>
      <xdr:rowOff>115359</xdr:rowOff>
    </xdr:to>
    <xdr:cxnSp macro="">
      <xdr:nvCxnSpPr>
        <xdr:cNvPr id="859" name="直線コネクタ 858"/>
        <xdr:cNvCxnSpPr/>
      </xdr:nvCxnSpPr>
      <xdr:spPr>
        <a:xfrm flipV="1">
          <a:off x="18656300" y="13096300"/>
          <a:ext cx="889000" cy="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10065</xdr:rowOff>
    </xdr:from>
    <xdr:ext cx="534377" cy="259045"/>
    <xdr:sp macro="" textlink="">
      <xdr:nvSpPr>
        <xdr:cNvPr id="863" name="テキスト ボックス 862"/>
        <xdr:cNvSpPr txBox="1"/>
      </xdr:nvSpPr>
      <xdr:spPr>
        <a:xfrm>
          <a:off x="18389111" y="128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164928</xdr:rowOff>
    </xdr:from>
    <xdr:to>
      <xdr:col>116</xdr:col>
      <xdr:colOff>114300</xdr:colOff>
      <xdr:row>76</xdr:row>
      <xdr:rowOff>95078</xdr:rowOff>
    </xdr:to>
    <xdr:sp macro="" textlink="">
      <xdr:nvSpPr>
        <xdr:cNvPr id="869" name="楕円 868"/>
        <xdr:cNvSpPr/>
      </xdr:nvSpPr>
      <xdr:spPr>
        <a:xfrm>
          <a:off x="22110700" y="130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143355</xdr:rowOff>
    </xdr:from>
    <xdr:ext cx="534377" cy="259045"/>
    <xdr:sp macro="" textlink="">
      <xdr:nvSpPr>
        <xdr:cNvPr id="870" name="繰出金該当値テキスト"/>
        <xdr:cNvSpPr txBox="1"/>
      </xdr:nvSpPr>
      <xdr:spPr>
        <a:xfrm>
          <a:off x="22212300" y="130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157764</xdr:rowOff>
    </xdr:from>
    <xdr:to>
      <xdr:col>112</xdr:col>
      <xdr:colOff>38100</xdr:colOff>
      <xdr:row>76</xdr:row>
      <xdr:rowOff>87914</xdr:rowOff>
    </xdr:to>
    <xdr:sp macro="" textlink="">
      <xdr:nvSpPr>
        <xdr:cNvPr id="871" name="楕円 870"/>
        <xdr:cNvSpPr/>
      </xdr:nvSpPr>
      <xdr:spPr>
        <a:xfrm>
          <a:off x="21272500" y="130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79041</xdr:rowOff>
    </xdr:from>
    <xdr:ext cx="534377" cy="259045"/>
    <xdr:sp macro="" textlink="">
      <xdr:nvSpPr>
        <xdr:cNvPr id="872" name="テキスト ボックス 871"/>
        <xdr:cNvSpPr txBox="1"/>
      </xdr:nvSpPr>
      <xdr:spPr>
        <a:xfrm>
          <a:off x="21056111" y="131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2685</xdr:rowOff>
    </xdr:from>
    <xdr:to>
      <xdr:col>107</xdr:col>
      <xdr:colOff>101600</xdr:colOff>
      <xdr:row>76</xdr:row>
      <xdr:rowOff>104285</xdr:rowOff>
    </xdr:to>
    <xdr:sp macro="" textlink="">
      <xdr:nvSpPr>
        <xdr:cNvPr id="873" name="楕円 872"/>
        <xdr:cNvSpPr/>
      </xdr:nvSpPr>
      <xdr:spPr>
        <a:xfrm>
          <a:off x="20383500" y="130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120813</xdr:rowOff>
    </xdr:from>
    <xdr:ext cx="534377" cy="259045"/>
    <xdr:sp macro="" textlink="">
      <xdr:nvSpPr>
        <xdr:cNvPr id="874" name="テキスト ボックス 873"/>
        <xdr:cNvSpPr txBox="1"/>
      </xdr:nvSpPr>
      <xdr:spPr>
        <a:xfrm>
          <a:off x="20167111" y="128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15300</xdr:rowOff>
    </xdr:from>
    <xdr:to>
      <xdr:col>102</xdr:col>
      <xdr:colOff>165100</xdr:colOff>
      <xdr:row>76</xdr:row>
      <xdr:rowOff>116900</xdr:rowOff>
    </xdr:to>
    <xdr:sp macro="" textlink="">
      <xdr:nvSpPr>
        <xdr:cNvPr id="875" name="楕円 874"/>
        <xdr:cNvSpPr/>
      </xdr:nvSpPr>
      <xdr:spPr>
        <a:xfrm>
          <a:off x="19494500" y="130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133427</xdr:rowOff>
    </xdr:from>
    <xdr:ext cx="534377" cy="259045"/>
    <xdr:sp macro="" textlink="">
      <xdr:nvSpPr>
        <xdr:cNvPr id="876" name="テキスト ボックス 875"/>
        <xdr:cNvSpPr txBox="1"/>
      </xdr:nvSpPr>
      <xdr:spPr>
        <a:xfrm>
          <a:off x="19278111" y="1282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64559</xdr:rowOff>
    </xdr:from>
    <xdr:to>
      <xdr:col>98</xdr:col>
      <xdr:colOff>38100</xdr:colOff>
      <xdr:row>76</xdr:row>
      <xdr:rowOff>166159</xdr:rowOff>
    </xdr:to>
    <xdr:sp macro="" textlink="">
      <xdr:nvSpPr>
        <xdr:cNvPr id="877" name="楕円 876"/>
        <xdr:cNvSpPr/>
      </xdr:nvSpPr>
      <xdr:spPr>
        <a:xfrm>
          <a:off x="18605500" y="130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157286</xdr:rowOff>
    </xdr:from>
    <xdr:ext cx="534377" cy="259045"/>
    <xdr:sp macro="" textlink="">
      <xdr:nvSpPr>
        <xdr:cNvPr id="878" name="テキスト ボックス 877"/>
        <xdr:cNvSpPr txBox="1"/>
      </xdr:nvSpPr>
      <xdr:spPr>
        <a:xfrm>
          <a:off x="18389111" y="131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年度において歳出決算総額は、住民一人あたり　１，</a:t>
          </a:r>
          <a:r>
            <a:rPr kumimoji="1" lang="ja-JP" altLang="en-US" sz="1100">
              <a:solidFill>
                <a:schemeClr val="dk1"/>
              </a:solidFill>
              <a:effectLst/>
              <a:latin typeface="+mn-lt"/>
              <a:ea typeface="+mn-ea"/>
              <a:cs typeface="+mn-cs"/>
            </a:rPr>
            <a:t>５１５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１４６</a:t>
          </a:r>
          <a:r>
            <a:rPr kumimoji="1" lang="ja-JP" altLang="ja-JP" sz="1100">
              <a:solidFill>
                <a:schemeClr val="dk1"/>
              </a:solidFill>
              <a:effectLst/>
              <a:latin typeface="+mn-lt"/>
              <a:ea typeface="+mn-ea"/>
              <a:cs typeface="+mn-cs"/>
            </a:rPr>
            <a:t>円となっいる。普通建設事業費、</a:t>
          </a:r>
          <a:r>
            <a:rPr kumimoji="1" lang="ja-JP" altLang="en-US" sz="1100">
              <a:solidFill>
                <a:schemeClr val="dk1"/>
              </a:solidFill>
              <a:effectLst/>
              <a:latin typeface="+mn-lt"/>
              <a:ea typeface="+mn-ea"/>
              <a:cs typeface="+mn-cs"/>
            </a:rPr>
            <a:t>普通建設事業費（うち新規整備）、扶助費、</a:t>
          </a:r>
          <a:r>
            <a:rPr kumimoji="1" lang="ja-JP" altLang="ja-JP" sz="1100">
              <a:solidFill>
                <a:schemeClr val="dk1"/>
              </a:solidFill>
              <a:effectLst/>
              <a:latin typeface="+mn-lt"/>
              <a:ea typeface="+mn-ea"/>
              <a:cs typeface="+mn-cs"/>
            </a:rPr>
            <a:t>積立金は類似団体より高い数値となっている。</a:t>
          </a:r>
          <a:r>
            <a:rPr kumimoji="1" lang="ja-JP" altLang="en-US" sz="1100">
              <a:solidFill>
                <a:schemeClr val="dk1"/>
              </a:solidFill>
              <a:effectLst/>
              <a:latin typeface="+mn-lt"/>
              <a:ea typeface="+mn-ea"/>
              <a:cs typeface="+mn-cs"/>
            </a:rPr>
            <a:t>積立金においては二倍以上高くなっており</a:t>
          </a:r>
          <a:r>
            <a:rPr kumimoji="1" lang="ja-JP" altLang="ja-JP" sz="1100">
              <a:solidFill>
                <a:schemeClr val="dk1"/>
              </a:solidFill>
              <a:effectLst/>
              <a:latin typeface="+mn-lt"/>
              <a:ea typeface="+mn-ea"/>
              <a:cs typeface="+mn-cs"/>
            </a:rPr>
            <a:t>ふるさと納税の基金への積立が増加したためである。今後も事業を進めていく上で、事業内容を精査し、必要な事業を実施し健全な財政運営に努めていく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4,978
4,926
173.30
7,877,866
7,542,395
268,391
3,316,965
4,583,599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40145</xdr:rowOff>
    </xdr:from>
    <xdr:to>
      <xdr:col>24</xdr:col>
      <xdr:colOff>63500</xdr:colOff>
      <xdr:row>38</xdr:row>
      <xdr:rowOff>45612</xdr:rowOff>
    </xdr:to>
    <xdr:cxnSp macro="">
      <xdr:nvCxnSpPr>
        <xdr:cNvPr id="60" name="直線コネクタ 59"/>
        <xdr:cNvCxnSpPr/>
      </xdr:nvCxnSpPr>
      <xdr:spPr>
        <a:xfrm flipV="1">
          <a:off x="3797300" y="6555245"/>
          <a:ext cx="8382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22199</xdr:rowOff>
    </xdr:from>
    <xdr:to>
      <xdr:col>19</xdr:col>
      <xdr:colOff>177800</xdr:colOff>
      <xdr:row>38</xdr:row>
      <xdr:rowOff>45612</xdr:rowOff>
    </xdr:to>
    <xdr:cxnSp macro="">
      <xdr:nvCxnSpPr>
        <xdr:cNvPr id="63" name="直線コネクタ 62"/>
        <xdr:cNvCxnSpPr/>
      </xdr:nvCxnSpPr>
      <xdr:spPr>
        <a:xfrm>
          <a:off x="2908300" y="6537299"/>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22199</xdr:rowOff>
    </xdr:from>
    <xdr:to>
      <xdr:col>15</xdr:col>
      <xdr:colOff>50800</xdr:colOff>
      <xdr:row>38</xdr:row>
      <xdr:rowOff>30753</xdr:rowOff>
    </xdr:to>
    <xdr:cxnSp macro="">
      <xdr:nvCxnSpPr>
        <xdr:cNvPr id="66" name="直線コネクタ 65"/>
        <xdr:cNvCxnSpPr/>
      </xdr:nvCxnSpPr>
      <xdr:spPr>
        <a:xfrm flipV="1">
          <a:off x="2019300" y="6537299"/>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81868</xdr:rowOff>
    </xdr:from>
    <xdr:ext cx="534377" cy="259045"/>
    <xdr:sp macro="" textlink="">
      <xdr:nvSpPr>
        <xdr:cNvPr id="68" name="テキスト ボックス 67"/>
        <xdr:cNvSpPr txBox="1"/>
      </xdr:nvSpPr>
      <xdr:spPr>
        <a:xfrm>
          <a:off x="2641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17170</xdr:rowOff>
    </xdr:from>
    <xdr:to>
      <xdr:col>10</xdr:col>
      <xdr:colOff>114300</xdr:colOff>
      <xdr:row>38</xdr:row>
      <xdr:rowOff>30753</xdr:rowOff>
    </xdr:to>
    <xdr:cxnSp macro="">
      <xdr:nvCxnSpPr>
        <xdr:cNvPr id="69" name="直線コネクタ 68"/>
        <xdr:cNvCxnSpPr/>
      </xdr:nvCxnSpPr>
      <xdr:spPr>
        <a:xfrm>
          <a:off x="1130300" y="6532270"/>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83088</xdr:rowOff>
    </xdr:from>
    <xdr:ext cx="534377" cy="259045"/>
    <xdr:sp macro="" textlink="">
      <xdr:nvSpPr>
        <xdr:cNvPr id="71" name="テキスト ボックス 70"/>
        <xdr:cNvSpPr txBox="1"/>
      </xdr:nvSpPr>
      <xdr:spPr>
        <a:xfrm>
          <a:off x="1752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83735</xdr:rowOff>
    </xdr:from>
    <xdr:ext cx="534377" cy="259045"/>
    <xdr:sp macro="" textlink="">
      <xdr:nvSpPr>
        <xdr:cNvPr id="73" name="テキスト ボックス 72"/>
        <xdr:cNvSpPr txBox="1"/>
      </xdr:nvSpPr>
      <xdr:spPr>
        <a:xfrm>
          <a:off x="863111" y="62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160795</xdr:rowOff>
    </xdr:from>
    <xdr:to>
      <xdr:col>24</xdr:col>
      <xdr:colOff>114300</xdr:colOff>
      <xdr:row>38</xdr:row>
      <xdr:rowOff>90945</xdr:rowOff>
    </xdr:to>
    <xdr:sp macro="" textlink="">
      <xdr:nvSpPr>
        <xdr:cNvPr id="79" name="楕円 78"/>
        <xdr:cNvSpPr/>
      </xdr:nvSpPr>
      <xdr:spPr>
        <a:xfrm>
          <a:off x="4584700" y="65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75722</xdr:rowOff>
    </xdr:from>
    <xdr:ext cx="469744" cy="259045"/>
    <xdr:sp macro="" textlink="">
      <xdr:nvSpPr>
        <xdr:cNvPr id="80" name="議会費該当値テキスト"/>
        <xdr:cNvSpPr txBox="1"/>
      </xdr:nvSpPr>
      <xdr:spPr>
        <a:xfrm>
          <a:off x="4686300" y="641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166262</xdr:rowOff>
    </xdr:from>
    <xdr:to>
      <xdr:col>20</xdr:col>
      <xdr:colOff>38100</xdr:colOff>
      <xdr:row>38</xdr:row>
      <xdr:rowOff>96412</xdr:rowOff>
    </xdr:to>
    <xdr:sp macro="" textlink="">
      <xdr:nvSpPr>
        <xdr:cNvPr id="81" name="楕円 80"/>
        <xdr:cNvSpPr/>
      </xdr:nvSpPr>
      <xdr:spPr>
        <a:xfrm>
          <a:off x="3746500" y="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87539</xdr:rowOff>
    </xdr:from>
    <xdr:ext cx="469744" cy="259045"/>
    <xdr:sp macro="" textlink="">
      <xdr:nvSpPr>
        <xdr:cNvPr id="82" name="テキスト ボックス 81"/>
        <xdr:cNvSpPr txBox="1"/>
      </xdr:nvSpPr>
      <xdr:spPr>
        <a:xfrm>
          <a:off x="3562428" y="66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142849</xdr:rowOff>
    </xdr:from>
    <xdr:to>
      <xdr:col>15</xdr:col>
      <xdr:colOff>101600</xdr:colOff>
      <xdr:row>38</xdr:row>
      <xdr:rowOff>72999</xdr:rowOff>
    </xdr:to>
    <xdr:sp macro="" textlink="">
      <xdr:nvSpPr>
        <xdr:cNvPr id="83" name="楕円 82"/>
        <xdr:cNvSpPr/>
      </xdr:nvSpPr>
      <xdr:spPr>
        <a:xfrm>
          <a:off x="2857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64126</xdr:rowOff>
    </xdr:from>
    <xdr:ext cx="534377" cy="259045"/>
    <xdr:sp macro="" textlink="">
      <xdr:nvSpPr>
        <xdr:cNvPr id="84" name="テキスト ボックス 83"/>
        <xdr:cNvSpPr txBox="1"/>
      </xdr:nvSpPr>
      <xdr:spPr>
        <a:xfrm>
          <a:off x="2641111" y="65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151403</xdr:rowOff>
    </xdr:from>
    <xdr:to>
      <xdr:col>10</xdr:col>
      <xdr:colOff>165100</xdr:colOff>
      <xdr:row>38</xdr:row>
      <xdr:rowOff>81553</xdr:rowOff>
    </xdr:to>
    <xdr:sp macro="" textlink="">
      <xdr:nvSpPr>
        <xdr:cNvPr id="85" name="楕円 84"/>
        <xdr:cNvSpPr/>
      </xdr:nvSpPr>
      <xdr:spPr>
        <a:xfrm>
          <a:off x="1968500" y="64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72680</xdr:rowOff>
    </xdr:from>
    <xdr:ext cx="469744" cy="259045"/>
    <xdr:sp macro="" textlink="">
      <xdr:nvSpPr>
        <xdr:cNvPr id="86" name="テキスト ボックス 85"/>
        <xdr:cNvSpPr txBox="1"/>
      </xdr:nvSpPr>
      <xdr:spPr>
        <a:xfrm>
          <a:off x="1784428" y="65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137820</xdr:rowOff>
    </xdr:from>
    <xdr:to>
      <xdr:col>6</xdr:col>
      <xdr:colOff>38100</xdr:colOff>
      <xdr:row>38</xdr:row>
      <xdr:rowOff>67970</xdr:rowOff>
    </xdr:to>
    <xdr:sp macro="" textlink="">
      <xdr:nvSpPr>
        <xdr:cNvPr id="87" name="楕円 86"/>
        <xdr:cNvSpPr/>
      </xdr:nvSpPr>
      <xdr:spPr>
        <a:xfrm>
          <a:off x="1079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59097</xdr:rowOff>
    </xdr:from>
    <xdr:ext cx="534377" cy="259045"/>
    <xdr:sp macro="" textlink="">
      <xdr:nvSpPr>
        <xdr:cNvPr id="88" name="テキスト ボックス 87"/>
        <xdr:cNvSpPr txBox="1"/>
      </xdr:nvSpPr>
      <xdr:spPr>
        <a:xfrm>
          <a:off x="863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5072</xdr:rowOff>
    </xdr:from>
    <xdr:to>
      <xdr:col>24</xdr:col>
      <xdr:colOff>63500</xdr:colOff>
      <xdr:row>58</xdr:row>
      <xdr:rowOff>47623</xdr:rowOff>
    </xdr:to>
    <xdr:cxnSp macro="">
      <xdr:nvCxnSpPr>
        <xdr:cNvPr id="115" name="直線コネクタ 114"/>
        <xdr:cNvCxnSpPr/>
      </xdr:nvCxnSpPr>
      <xdr:spPr>
        <a:xfrm flipV="1">
          <a:off x="3797300" y="9949172"/>
          <a:ext cx="838200" cy="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47623</xdr:rowOff>
    </xdr:from>
    <xdr:to>
      <xdr:col>19</xdr:col>
      <xdr:colOff>177800</xdr:colOff>
      <xdr:row>58</xdr:row>
      <xdr:rowOff>75940</xdr:rowOff>
    </xdr:to>
    <xdr:cxnSp macro="">
      <xdr:nvCxnSpPr>
        <xdr:cNvPr id="118" name="直線コネクタ 117"/>
        <xdr:cNvCxnSpPr/>
      </xdr:nvCxnSpPr>
      <xdr:spPr>
        <a:xfrm flipV="1">
          <a:off x="2908300" y="9991723"/>
          <a:ext cx="889000" cy="2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75940</xdr:rowOff>
    </xdr:from>
    <xdr:to>
      <xdr:col>15</xdr:col>
      <xdr:colOff>50800</xdr:colOff>
      <xdr:row>58</xdr:row>
      <xdr:rowOff>79225</xdr:rowOff>
    </xdr:to>
    <xdr:cxnSp macro="">
      <xdr:nvCxnSpPr>
        <xdr:cNvPr id="121" name="直線コネクタ 120"/>
        <xdr:cNvCxnSpPr/>
      </xdr:nvCxnSpPr>
      <xdr:spPr>
        <a:xfrm flipV="1">
          <a:off x="2019300" y="10020040"/>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137300</xdr:rowOff>
    </xdr:from>
    <xdr:ext cx="599010" cy="259045"/>
    <xdr:sp macro="" textlink="">
      <xdr:nvSpPr>
        <xdr:cNvPr id="123" name="テキスト ボックス 122"/>
        <xdr:cNvSpPr txBox="1"/>
      </xdr:nvSpPr>
      <xdr:spPr>
        <a:xfrm>
          <a:off x="2608795" y="100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76605</xdr:rowOff>
    </xdr:from>
    <xdr:to>
      <xdr:col>10</xdr:col>
      <xdr:colOff>114300</xdr:colOff>
      <xdr:row>58</xdr:row>
      <xdr:rowOff>79225</xdr:rowOff>
    </xdr:to>
    <xdr:cxnSp macro="">
      <xdr:nvCxnSpPr>
        <xdr:cNvPr id="124" name="直線コネクタ 123"/>
        <xdr:cNvCxnSpPr/>
      </xdr:nvCxnSpPr>
      <xdr:spPr>
        <a:xfrm>
          <a:off x="1130300" y="10020705"/>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141006</xdr:rowOff>
    </xdr:from>
    <xdr:ext cx="599010" cy="259045"/>
    <xdr:sp macro="" textlink="">
      <xdr:nvSpPr>
        <xdr:cNvPr id="128" name="テキスト ボックス 127"/>
        <xdr:cNvSpPr txBox="1"/>
      </xdr:nvSpPr>
      <xdr:spPr>
        <a:xfrm>
          <a:off x="830795" y="10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125722</xdr:rowOff>
    </xdr:from>
    <xdr:to>
      <xdr:col>24</xdr:col>
      <xdr:colOff>114300</xdr:colOff>
      <xdr:row>58</xdr:row>
      <xdr:rowOff>55872</xdr:rowOff>
    </xdr:to>
    <xdr:sp macro="" textlink="">
      <xdr:nvSpPr>
        <xdr:cNvPr id="134" name="楕円 133"/>
        <xdr:cNvSpPr/>
      </xdr:nvSpPr>
      <xdr:spPr>
        <a:xfrm>
          <a:off x="4584700" y="98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85099</xdr:rowOff>
    </xdr:from>
    <xdr:ext cx="599010" cy="259045"/>
    <xdr:sp macro="" textlink="">
      <xdr:nvSpPr>
        <xdr:cNvPr id="135" name="総務費該当値テキスト"/>
        <xdr:cNvSpPr txBox="1"/>
      </xdr:nvSpPr>
      <xdr:spPr>
        <a:xfrm>
          <a:off x="4686300" y="96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168273</xdr:rowOff>
    </xdr:from>
    <xdr:to>
      <xdr:col>20</xdr:col>
      <xdr:colOff>38100</xdr:colOff>
      <xdr:row>58</xdr:row>
      <xdr:rowOff>98423</xdr:rowOff>
    </xdr:to>
    <xdr:sp macro="" textlink="">
      <xdr:nvSpPr>
        <xdr:cNvPr id="136" name="楕円 135"/>
        <xdr:cNvSpPr/>
      </xdr:nvSpPr>
      <xdr:spPr>
        <a:xfrm>
          <a:off x="3746500" y="99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89550</xdr:rowOff>
    </xdr:from>
    <xdr:ext cx="599010" cy="259045"/>
    <xdr:sp macro="" textlink="">
      <xdr:nvSpPr>
        <xdr:cNvPr id="137" name="テキスト ボックス 136"/>
        <xdr:cNvSpPr txBox="1"/>
      </xdr:nvSpPr>
      <xdr:spPr>
        <a:xfrm>
          <a:off x="3497795" y="1003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25140</xdr:rowOff>
    </xdr:from>
    <xdr:to>
      <xdr:col>15</xdr:col>
      <xdr:colOff>101600</xdr:colOff>
      <xdr:row>58</xdr:row>
      <xdr:rowOff>126740</xdr:rowOff>
    </xdr:to>
    <xdr:sp macro="" textlink="">
      <xdr:nvSpPr>
        <xdr:cNvPr id="138" name="楕円 137"/>
        <xdr:cNvSpPr/>
      </xdr:nvSpPr>
      <xdr:spPr>
        <a:xfrm>
          <a:off x="2857500" y="9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143267</xdr:rowOff>
    </xdr:from>
    <xdr:ext cx="599010" cy="259045"/>
    <xdr:sp macro="" textlink="">
      <xdr:nvSpPr>
        <xdr:cNvPr id="139" name="テキスト ボックス 138"/>
        <xdr:cNvSpPr txBox="1"/>
      </xdr:nvSpPr>
      <xdr:spPr>
        <a:xfrm>
          <a:off x="2608795" y="974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28425</xdr:rowOff>
    </xdr:from>
    <xdr:to>
      <xdr:col>10</xdr:col>
      <xdr:colOff>165100</xdr:colOff>
      <xdr:row>58</xdr:row>
      <xdr:rowOff>130025</xdr:rowOff>
    </xdr:to>
    <xdr:sp macro="" textlink="">
      <xdr:nvSpPr>
        <xdr:cNvPr id="140" name="楕円 139"/>
        <xdr:cNvSpPr/>
      </xdr:nvSpPr>
      <xdr:spPr>
        <a:xfrm>
          <a:off x="1968500" y="997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146552</xdr:rowOff>
    </xdr:from>
    <xdr:ext cx="599010" cy="259045"/>
    <xdr:sp macro="" textlink="">
      <xdr:nvSpPr>
        <xdr:cNvPr id="141" name="テキスト ボックス 140"/>
        <xdr:cNvSpPr txBox="1"/>
      </xdr:nvSpPr>
      <xdr:spPr>
        <a:xfrm>
          <a:off x="1719795" y="97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25805</xdr:rowOff>
    </xdr:from>
    <xdr:to>
      <xdr:col>6</xdr:col>
      <xdr:colOff>38100</xdr:colOff>
      <xdr:row>58</xdr:row>
      <xdr:rowOff>127405</xdr:rowOff>
    </xdr:to>
    <xdr:sp macro="" textlink="">
      <xdr:nvSpPr>
        <xdr:cNvPr id="142" name="楕円 141"/>
        <xdr:cNvSpPr/>
      </xdr:nvSpPr>
      <xdr:spPr>
        <a:xfrm>
          <a:off x="1079500" y="99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143932</xdr:rowOff>
    </xdr:from>
    <xdr:ext cx="599010" cy="259045"/>
    <xdr:sp macro="" textlink="">
      <xdr:nvSpPr>
        <xdr:cNvPr id="143" name="テキスト ボックス 142"/>
        <xdr:cNvSpPr txBox="1"/>
      </xdr:nvSpPr>
      <xdr:spPr>
        <a:xfrm>
          <a:off x="830795" y="97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101893</xdr:rowOff>
    </xdr:from>
    <xdr:to>
      <xdr:col>24</xdr:col>
      <xdr:colOff>63500</xdr:colOff>
      <xdr:row>78</xdr:row>
      <xdr:rowOff>168706</xdr:rowOff>
    </xdr:to>
    <xdr:cxnSp macro="">
      <xdr:nvCxnSpPr>
        <xdr:cNvPr id="173" name="直線コネクタ 172"/>
        <xdr:cNvCxnSpPr/>
      </xdr:nvCxnSpPr>
      <xdr:spPr>
        <a:xfrm flipV="1">
          <a:off x="3797300" y="13474993"/>
          <a:ext cx="838200" cy="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168706</xdr:rowOff>
    </xdr:from>
    <xdr:to>
      <xdr:col>19</xdr:col>
      <xdr:colOff>177800</xdr:colOff>
      <xdr:row>79</xdr:row>
      <xdr:rowOff>27246</xdr:rowOff>
    </xdr:to>
    <xdr:cxnSp macro="">
      <xdr:nvCxnSpPr>
        <xdr:cNvPr id="176" name="直線コネクタ 175"/>
        <xdr:cNvCxnSpPr/>
      </xdr:nvCxnSpPr>
      <xdr:spPr>
        <a:xfrm flipV="1">
          <a:off x="2908300" y="13541806"/>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27246</xdr:rowOff>
    </xdr:from>
    <xdr:to>
      <xdr:col>15</xdr:col>
      <xdr:colOff>50800</xdr:colOff>
      <xdr:row>79</xdr:row>
      <xdr:rowOff>36418</xdr:rowOff>
    </xdr:to>
    <xdr:cxnSp macro="">
      <xdr:nvCxnSpPr>
        <xdr:cNvPr id="179" name="直線コネクタ 178"/>
        <xdr:cNvCxnSpPr/>
      </xdr:nvCxnSpPr>
      <xdr:spPr>
        <a:xfrm flipV="1">
          <a:off x="2019300" y="13571796"/>
          <a:ext cx="889000" cy="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99968</xdr:rowOff>
    </xdr:from>
    <xdr:ext cx="599010" cy="259045"/>
    <xdr:sp macro="" textlink="">
      <xdr:nvSpPr>
        <xdr:cNvPr id="181" name="テキスト ボックス 180"/>
        <xdr:cNvSpPr txBox="1"/>
      </xdr:nvSpPr>
      <xdr:spPr>
        <a:xfrm>
          <a:off x="2608795" y="136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36418</xdr:rowOff>
    </xdr:from>
    <xdr:to>
      <xdr:col>10</xdr:col>
      <xdr:colOff>114300</xdr:colOff>
      <xdr:row>79</xdr:row>
      <xdr:rowOff>54105</xdr:rowOff>
    </xdr:to>
    <xdr:cxnSp macro="">
      <xdr:nvCxnSpPr>
        <xdr:cNvPr id="182" name="直線コネクタ 181"/>
        <xdr:cNvCxnSpPr/>
      </xdr:nvCxnSpPr>
      <xdr:spPr>
        <a:xfrm flipV="1">
          <a:off x="1130300" y="13580968"/>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103170</xdr:rowOff>
    </xdr:from>
    <xdr:ext cx="599010" cy="259045"/>
    <xdr:sp macro="" textlink="">
      <xdr:nvSpPr>
        <xdr:cNvPr id="186" name="テキスト ボックス 185"/>
        <xdr:cNvSpPr txBox="1"/>
      </xdr:nvSpPr>
      <xdr:spPr>
        <a:xfrm>
          <a:off x="830795" y="136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51093</xdr:rowOff>
    </xdr:from>
    <xdr:to>
      <xdr:col>24</xdr:col>
      <xdr:colOff>114300</xdr:colOff>
      <xdr:row>78</xdr:row>
      <xdr:rowOff>152693</xdr:rowOff>
    </xdr:to>
    <xdr:sp macro="" textlink="">
      <xdr:nvSpPr>
        <xdr:cNvPr id="192" name="楕円 191"/>
        <xdr:cNvSpPr/>
      </xdr:nvSpPr>
      <xdr:spPr>
        <a:xfrm>
          <a:off x="4584700" y="134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73970</xdr:rowOff>
    </xdr:from>
    <xdr:ext cx="599010" cy="259045"/>
    <xdr:sp macro="" textlink="">
      <xdr:nvSpPr>
        <xdr:cNvPr id="193" name="民生費該当値テキスト"/>
        <xdr:cNvSpPr txBox="1"/>
      </xdr:nvSpPr>
      <xdr:spPr>
        <a:xfrm>
          <a:off x="4686300" y="132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117906</xdr:rowOff>
    </xdr:from>
    <xdr:to>
      <xdr:col>20</xdr:col>
      <xdr:colOff>38100</xdr:colOff>
      <xdr:row>79</xdr:row>
      <xdr:rowOff>48056</xdr:rowOff>
    </xdr:to>
    <xdr:sp macro="" textlink="">
      <xdr:nvSpPr>
        <xdr:cNvPr id="194" name="楕円 193"/>
        <xdr:cNvSpPr/>
      </xdr:nvSpPr>
      <xdr:spPr>
        <a:xfrm>
          <a:off x="3746500" y="13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39183</xdr:rowOff>
    </xdr:from>
    <xdr:ext cx="599010" cy="259045"/>
    <xdr:sp macro="" textlink="">
      <xdr:nvSpPr>
        <xdr:cNvPr id="195" name="テキスト ボックス 194"/>
        <xdr:cNvSpPr txBox="1"/>
      </xdr:nvSpPr>
      <xdr:spPr>
        <a:xfrm>
          <a:off x="3497795" y="1358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147896</xdr:rowOff>
    </xdr:from>
    <xdr:to>
      <xdr:col>15</xdr:col>
      <xdr:colOff>101600</xdr:colOff>
      <xdr:row>79</xdr:row>
      <xdr:rowOff>78046</xdr:rowOff>
    </xdr:to>
    <xdr:sp macro="" textlink="">
      <xdr:nvSpPr>
        <xdr:cNvPr id="196" name="楕円 195"/>
        <xdr:cNvSpPr/>
      </xdr:nvSpPr>
      <xdr:spPr>
        <a:xfrm>
          <a:off x="2857500" y="135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94573</xdr:rowOff>
    </xdr:from>
    <xdr:ext cx="599010" cy="259045"/>
    <xdr:sp macro="" textlink="">
      <xdr:nvSpPr>
        <xdr:cNvPr id="197" name="テキスト ボックス 196"/>
        <xdr:cNvSpPr txBox="1"/>
      </xdr:nvSpPr>
      <xdr:spPr>
        <a:xfrm>
          <a:off x="2608795" y="1329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157068</xdr:rowOff>
    </xdr:from>
    <xdr:to>
      <xdr:col>10</xdr:col>
      <xdr:colOff>165100</xdr:colOff>
      <xdr:row>79</xdr:row>
      <xdr:rowOff>87218</xdr:rowOff>
    </xdr:to>
    <xdr:sp macro="" textlink="">
      <xdr:nvSpPr>
        <xdr:cNvPr id="198" name="楕円 197"/>
        <xdr:cNvSpPr/>
      </xdr:nvSpPr>
      <xdr:spPr>
        <a:xfrm>
          <a:off x="1968500" y="135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103745</xdr:rowOff>
    </xdr:from>
    <xdr:ext cx="599010" cy="259045"/>
    <xdr:sp macro="" textlink="">
      <xdr:nvSpPr>
        <xdr:cNvPr id="199" name="テキスト ボックス 198"/>
        <xdr:cNvSpPr txBox="1"/>
      </xdr:nvSpPr>
      <xdr:spPr>
        <a:xfrm>
          <a:off x="1719795" y="1330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3305</xdr:rowOff>
    </xdr:from>
    <xdr:to>
      <xdr:col>6</xdr:col>
      <xdr:colOff>38100</xdr:colOff>
      <xdr:row>79</xdr:row>
      <xdr:rowOff>104905</xdr:rowOff>
    </xdr:to>
    <xdr:sp macro="" textlink="">
      <xdr:nvSpPr>
        <xdr:cNvPr id="200" name="楕円 199"/>
        <xdr:cNvSpPr/>
      </xdr:nvSpPr>
      <xdr:spPr>
        <a:xfrm>
          <a:off x="1079500" y="135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121432</xdr:rowOff>
    </xdr:from>
    <xdr:ext cx="599010" cy="259045"/>
    <xdr:sp macro="" textlink="">
      <xdr:nvSpPr>
        <xdr:cNvPr id="201" name="テキスト ボックス 200"/>
        <xdr:cNvSpPr txBox="1"/>
      </xdr:nvSpPr>
      <xdr:spPr>
        <a:xfrm>
          <a:off x="830795" y="1332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95769</xdr:rowOff>
    </xdr:from>
    <xdr:to>
      <xdr:col>24</xdr:col>
      <xdr:colOff>63500</xdr:colOff>
      <xdr:row>98</xdr:row>
      <xdr:rowOff>121334</xdr:rowOff>
    </xdr:to>
    <xdr:cxnSp macro="">
      <xdr:nvCxnSpPr>
        <xdr:cNvPr id="232" name="直線コネクタ 231"/>
        <xdr:cNvCxnSpPr/>
      </xdr:nvCxnSpPr>
      <xdr:spPr>
        <a:xfrm flipV="1">
          <a:off x="3797300" y="16897869"/>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121334</xdr:rowOff>
    </xdr:from>
    <xdr:to>
      <xdr:col>19</xdr:col>
      <xdr:colOff>177800</xdr:colOff>
      <xdr:row>98</xdr:row>
      <xdr:rowOff>126395</xdr:rowOff>
    </xdr:to>
    <xdr:cxnSp macro="">
      <xdr:nvCxnSpPr>
        <xdr:cNvPr id="235" name="直線コネクタ 234"/>
        <xdr:cNvCxnSpPr/>
      </xdr:nvCxnSpPr>
      <xdr:spPr>
        <a:xfrm flipV="1">
          <a:off x="2908300" y="16923434"/>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126395</xdr:rowOff>
    </xdr:from>
    <xdr:to>
      <xdr:col>15</xdr:col>
      <xdr:colOff>50800</xdr:colOff>
      <xdr:row>98</xdr:row>
      <xdr:rowOff>135902</xdr:rowOff>
    </xdr:to>
    <xdr:cxnSp macro="">
      <xdr:nvCxnSpPr>
        <xdr:cNvPr id="238" name="直線コネクタ 237"/>
        <xdr:cNvCxnSpPr/>
      </xdr:nvCxnSpPr>
      <xdr:spPr>
        <a:xfrm flipV="1">
          <a:off x="2019300" y="16928495"/>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50482</xdr:rowOff>
    </xdr:from>
    <xdr:ext cx="534377" cy="259045"/>
    <xdr:sp macro="" textlink="">
      <xdr:nvSpPr>
        <xdr:cNvPr id="240" name="テキスト ボックス 239"/>
        <xdr:cNvSpPr txBox="1"/>
      </xdr:nvSpPr>
      <xdr:spPr>
        <a:xfrm>
          <a:off x="2641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135902</xdr:rowOff>
    </xdr:from>
    <xdr:to>
      <xdr:col>10</xdr:col>
      <xdr:colOff>114300</xdr:colOff>
      <xdr:row>98</xdr:row>
      <xdr:rowOff>156094</xdr:rowOff>
    </xdr:to>
    <xdr:cxnSp macro="">
      <xdr:nvCxnSpPr>
        <xdr:cNvPr id="241" name="直線コネクタ 240"/>
        <xdr:cNvCxnSpPr/>
      </xdr:nvCxnSpPr>
      <xdr:spPr>
        <a:xfrm flipV="1">
          <a:off x="1130300" y="16938002"/>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66829</xdr:rowOff>
    </xdr:from>
    <xdr:ext cx="534377" cy="259045"/>
    <xdr:sp macro="" textlink="">
      <xdr:nvSpPr>
        <xdr:cNvPr id="243" name="テキスト ボックス 242"/>
        <xdr:cNvSpPr txBox="1"/>
      </xdr:nvSpPr>
      <xdr:spPr>
        <a:xfrm>
          <a:off x="1752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56624</xdr:rowOff>
    </xdr:from>
    <xdr:ext cx="534377" cy="259045"/>
    <xdr:sp macro="" textlink="">
      <xdr:nvSpPr>
        <xdr:cNvPr id="245" name="テキスト ボックス 244"/>
        <xdr:cNvSpPr txBox="1"/>
      </xdr:nvSpPr>
      <xdr:spPr>
        <a:xfrm>
          <a:off x="863111" y="165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44969</xdr:rowOff>
    </xdr:from>
    <xdr:to>
      <xdr:col>24</xdr:col>
      <xdr:colOff>114300</xdr:colOff>
      <xdr:row>98</xdr:row>
      <xdr:rowOff>146569</xdr:rowOff>
    </xdr:to>
    <xdr:sp macro="" textlink="">
      <xdr:nvSpPr>
        <xdr:cNvPr id="251" name="楕円 250"/>
        <xdr:cNvSpPr/>
      </xdr:nvSpPr>
      <xdr:spPr>
        <a:xfrm>
          <a:off x="4584700" y="168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131346</xdr:rowOff>
    </xdr:from>
    <xdr:ext cx="534377" cy="259045"/>
    <xdr:sp macro="" textlink="">
      <xdr:nvSpPr>
        <xdr:cNvPr id="252" name="衛生費該当値テキスト"/>
        <xdr:cNvSpPr txBox="1"/>
      </xdr:nvSpPr>
      <xdr:spPr>
        <a:xfrm>
          <a:off x="4686300" y="1676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70534</xdr:rowOff>
    </xdr:from>
    <xdr:to>
      <xdr:col>20</xdr:col>
      <xdr:colOff>38100</xdr:colOff>
      <xdr:row>99</xdr:row>
      <xdr:rowOff>684</xdr:rowOff>
    </xdr:to>
    <xdr:sp macro="" textlink="">
      <xdr:nvSpPr>
        <xdr:cNvPr id="253" name="楕円 252"/>
        <xdr:cNvSpPr/>
      </xdr:nvSpPr>
      <xdr:spPr>
        <a:xfrm>
          <a:off x="3746500" y="1687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163261</xdr:rowOff>
    </xdr:from>
    <xdr:ext cx="534377" cy="259045"/>
    <xdr:sp macro="" textlink="">
      <xdr:nvSpPr>
        <xdr:cNvPr id="254" name="テキスト ボックス 253"/>
        <xdr:cNvSpPr txBox="1"/>
      </xdr:nvSpPr>
      <xdr:spPr>
        <a:xfrm>
          <a:off x="3530111" y="1696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75595</xdr:rowOff>
    </xdr:from>
    <xdr:to>
      <xdr:col>15</xdr:col>
      <xdr:colOff>101600</xdr:colOff>
      <xdr:row>99</xdr:row>
      <xdr:rowOff>5745</xdr:rowOff>
    </xdr:to>
    <xdr:sp macro="" textlink="">
      <xdr:nvSpPr>
        <xdr:cNvPr id="255" name="楕円 254"/>
        <xdr:cNvSpPr/>
      </xdr:nvSpPr>
      <xdr:spPr>
        <a:xfrm>
          <a:off x="2857500" y="168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168322</xdr:rowOff>
    </xdr:from>
    <xdr:ext cx="534377" cy="259045"/>
    <xdr:sp macro="" textlink="">
      <xdr:nvSpPr>
        <xdr:cNvPr id="256" name="テキスト ボックス 255"/>
        <xdr:cNvSpPr txBox="1"/>
      </xdr:nvSpPr>
      <xdr:spPr>
        <a:xfrm>
          <a:off x="2641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85102</xdr:rowOff>
    </xdr:from>
    <xdr:to>
      <xdr:col>10</xdr:col>
      <xdr:colOff>165100</xdr:colOff>
      <xdr:row>99</xdr:row>
      <xdr:rowOff>15252</xdr:rowOff>
    </xdr:to>
    <xdr:sp macro="" textlink="">
      <xdr:nvSpPr>
        <xdr:cNvPr id="257" name="楕円 256"/>
        <xdr:cNvSpPr/>
      </xdr:nvSpPr>
      <xdr:spPr>
        <a:xfrm>
          <a:off x="1968500" y="168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6379</xdr:rowOff>
    </xdr:from>
    <xdr:ext cx="534377" cy="259045"/>
    <xdr:sp macro="" textlink="">
      <xdr:nvSpPr>
        <xdr:cNvPr id="258" name="テキスト ボックス 257"/>
        <xdr:cNvSpPr txBox="1"/>
      </xdr:nvSpPr>
      <xdr:spPr>
        <a:xfrm>
          <a:off x="1752111" y="169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105294</xdr:rowOff>
    </xdr:from>
    <xdr:to>
      <xdr:col>6</xdr:col>
      <xdr:colOff>38100</xdr:colOff>
      <xdr:row>99</xdr:row>
      <xdr:rowOff>35444</xdr:rowOff>
    </xdr:to>
    <xdr:sp macro="" textlink="">
      <xdr:nvSpPr>
        <xdr:cNvPr id="259" name="楕円 258"/>
        <xdr:cNvSpPr/>
      </xdr:nvSpPr>
      <xdr:spPr>
        <a:xfrm>
          <a:off x="1079500" y="169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26571</xdr:rowOff>
    </xdr:from>
    <xdr:ext cx="534377" cy="259045"/>
    <xdr:sp macro="" textlink="">
      <xdr:nvSpPr>
        <xdr:cNvPr id="260" name="テキスト ボックス 259"/>
        <xdr:cNvSpPr txBox="1"/>
      </xdr:nvSpPr>
      <xdr:spPr>
        <a:xfrm>
          <a:off x="863111" y="170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111103</xdr:rowOff>
    </xdr:from>
    <xdr:to>
      <xdr:col>55</xdr:col>
      <xdr:colOff>0</xdr:colOff>
      <xdr:row>58</xdr:row>
      <xdr:rowOff>124758</xdr:rowOff>
    </xdr:to>
    <xdr:cxnSp macro="">
      <xdr:nvCxnSpPr>
        <xdr:cNvPr id="346" name="直線コネクタ 345"/>
        <xdr:cNvCxnSpPr/>
      </xdr:nvCxnSpPr>
      <xdr:spPr>
        <a:xfrm flipV="1">
          <a:off x="9639300" y="10055203"/>
          <a:ext cx="8382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123034</xdr:rowOff>
    </xdr:from>
    <xdr:to>
      <xdr:col>50</xdr:col>
      <xdr:colOff>114300</xdr:colOff>
      <xdr:row>58</xdr:row>
      <xdr:rowOff>124758</xdr:rowOff>
    </xdr:to>
    <xdr:cxnSp macro="">
      <xdr:nvCxnSpPr>
        <xdr:cNvPr id="349" name="直線コネクタ 348"/>
        <xdr:cNvCxnSpPr/>
      </xdr:nvCxnSpPr>
      <xdr:spPr>
        <a:xfrm>
          <a:off x="8750300" y="1006713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123034</xdr:rowOff>
    </xdr:from>
    <xdr:to>
      <xdr:col>45</xdr:col>
      <xdr:colOff>177800</xdr:colOff>
      <xdr:row>58</xdr:row>
      <xdr:rowOff>144249</xdr:rowOff>
    </xdr:to>
    <xdr:cxnSp macro="">
      <xdr:nvCxnSpPr>
        <xdr:cNvPr id="352" name="直線コネクタ 351"/>
        <xdr:cNvCxnSpPr/>
      </xdr:nvCxnSpPr>
      <xdr:spPr>
        <a:xfrm flipV="1">
          <a:off x="7861300" y="10067134"/>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4" name="テキスト ボックス 353"/>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144249</xdr:rowOff>
    </xdr:from>
    <xdr:to>
      <xdr:col>41</xdr:col>
      <xdr:colOff>50800</xdr:colOff>
      <xdr:row>58</xdr:row>
      <xdr:rowOff>156178</xdr:rowOff>
    </xdr:to>
    <xdr:cxnSp macro="">
      <xdr:nvCxnSpPr>
        <xdr:cNvPr id="355" name="直線コネクタ 354"/>
        <xdr:cNvCxnSpPr/>
      </xdr:nvCxnSpPr>
      <xdr:spPr>
        <a:xfrm flipV="1">
          <a:off x="6972300" y="10088349"/>
          <a:ext cx="889000" cy="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7" name="テキスト ボックス 356"/>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60303</xdr:rowOff>
    </xdr:from>
    <xdr:to>
      <xdr:col>55</xdr:col>
      <xdr:colOff>50800</xdr:colOff>
      <xdr:row>58</xdr:row>
      <xdr:rowOff>161903</xdr:rowOff>
    </xdr:to>
    <xdr:sp macro="" textlink="">
      <xdr:nvSpPr>
        <xdr:cNvPr id="365" name="楕円 364"/>
        <xdr:cNvSpPr/>
      </xdr:nvSpPr>
      <xdr:spPr>
        <a:xfrm>
          <a:off x="10426700" y="100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146680</xdr:rowOff>
    </xdr:from>
    <xdr:ext cx="534377" cy="259045"/>
    <xdr:sp macro="" textlink="">
      <xdr:nvSpPr>
        <xdr:cNvPr id="366" name="農林水産業費該当値テキスト"/>
        <xdr:cNvSpPr txBox="1"/>
      </xdr:nvSpPr>
      <xdr:spPr>
        <a:xfrm>
          <a:off x="10528300" y="99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73958</xdr:rowOff>
    </xdr:from>
    <xdr:to>
      <xdr:col>50</xdr:col>
      <xdr:colOff>165100</xdr:colOff>
      <xdr:row>59</xdr:row>
      <xdr:rowOff>4108</xdr:rowOff>
    </xdr:to>
    <xdr:sp macro="" textlink="">
      <xdr:nvSpPr>
        <xdr:cNvPr id="367" name="楕円 366"/>
        <xdr:cNvSpPr/>
      </xdr:nvSpPr>
      <xdr:spPr>
        <a:xfrm>
          <a:off x="9588500" y="100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166685</xdr:rowOff>
    </xdr:from>
    <xdr:ext cx="534377" cy="259045"/>
    <xdr:sp macro="" textlink="">
      <xdr:nvSpPr>
        <xdr:cNvPr id="368" name="テキスト ボックス 367"/>
        <xdr:cNvSpPr txBox="1"/>
      </xdr:nvSpPr>
      <xdr:spPr>
        <a:xfrm>
          <a:off x="9372111" y="10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72234</xdr:rowOff>
    </xdr:from>
    <xdr:to>
      <xdr:col>46</xdr:col>
      <xdr:colOff>38100</xdr:colOff>
      <xdr:row>59</xdr:row>
      <xdr:rowOff>2384</xdr:rowOff>
    </xdr:to>
    <xdr:sp macro="" textlink="">
      <xdr:nvSpPr>
        <xdr:cNvPr id="369" name="楕円 368"/>
        <xdr:cNvSpPr/>
      </xdr:nvSpPr>
      <xdr:spPr>
        <a:xfrm>
          <a:off x="8699500" y="100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164961</xdr:rowOff>
    </xdr:from>
    <xdr:ext cx="534377" cy="259045"/>
    <xdr:sp macro="" textlink="">
      <xdr:nvSpPr>
        <xdr:cNvPr id="370" name="テキスト ボックス 369"/>
        <xdr:cNvSpPr txBox="1"/>
      </xdr:nvSpPr>
      <xdr:spPr>
        <a:xfrm>
          <a:off x="8483111" y="101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93449</xdr:rowOff>
    </xdr:from>
    <xdr:to>
      <xdr:col>41</xdr:col>
      <xdr:colOff>101600</xdr:colOff>
      <xdr:row>59</xdr:row>
      <xdr:rowOff>23599</xdr:rowOff>
    </xdr:to>
    <xdr:sp macro="" textlink="">
      <xdr:nvSpPr>
        <xdr:cNvPr id="371" name="楕円 370"/>
        <xdr:cNvSpPr/>
      </xdr:nvSpPr>
      <xdr:spPr>
        <a:xfrm>
          <a:off x="7810500" y="100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14726</xdr:rowOff>
    </xdr:from>
    <xdr:ext cx="534377" cy="259045"/>
    <xdr:sp macro="" textlink="">
      <xdr:nvSpPr>
        <xdr:cNvPr id="372" name="テキスト ボックス 371"/>
        <xdr:cNvSpPr txBox="1"/>
      </xdr:nvSpPr>
      <xdr:spPr>
        <a:xfrm>
          <a:off x="7594111" y="101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105378</xdr:rowOff>
    </xdr:from>
    <xdr:to>
      <xdr:col>36</xdr:col>
      <xdr:colOff>165100</xdr:colOff>
      <xdr:row>59</xdr:row>
      <xdr:rowOff>35528</xdr:rowOff>
    </xdr:to>
    <xdr:sp macro="" textlink="">
      <xdr:nvSpPr>
        <xdr:cNvPr id="373" name="楕円 372"/>
        <xdr:cNvSpPr/>
      </xdr:nvSpPr>
      <xdr:spPr>
        <a:xfrm>
          <a:off x="6921500" y="100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26655</xdr:rowOff>
    </xdr:from>
    <xdr:ext cx="534377" cy="259045"/>
    <xdr:sp macro="" textlink="">
      <xdr:nvSpPr>
        <xdr:cNvPr id="374" name="テキスト ボックス 373"/>
        <xdr:cNvSpPr txBox="1"/>
      </xdr:nvSpPr>
      <xdr:spPr>
        <a:xfrm>
          <a:off x="6705111" y="101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56826</xdr:rowOff>
    </xdr:from>
    <xdr:to>
      <xdr:col>55</xdr:col>
      <xdr:colOff>0</xdr:colOff>
      <xdr:row>78</xdr:row>
      <xdr:rowOff>97503</xdr:rowOff>
    </xdr:to>
    <xdr:cxnSp macro="">
      <xdr:nvCxnSpPr>
        <xdr:cNvPr id="401" name="直線コネクタ 400"/>
        <xdr:cNvCxnSpPr/>
      </xdr:nvCxnSpPr>
      <xdr:spPr>
        <a:xfrm flipV="1">
          <a:off x="9639300" y="13429926"/>
          <a:ext cx="8382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86182</xdr:rowOff>
    </xdr:from>
    <xdr:to>
      <xdr:col>50</xdr:col>
      <xdr:colOff>114300</xdr:colOff>
      <xdr:row>78</xdr:row>
      <xdr:rowOff>97503</xdr:rowOff>
    </xdr:to>
    <xdr:cxnSp macro="">
      <xdr:nvCxnSpPr>
        <xdr:cNvPr id="404" name="直線コネクタ 403"/>
        <xdr:cNvCxnSpPr/>
      </xdr:nvCxnSpPr>
      <xdr:spPr>
        <a:xfrm>
          <a:off x="8750300" y="13459282"/>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86182</xdr:rowOff>
    </xdr:from>
    <xdr:to>
      <xdr:col>45</xdr:col>
      <xdr:colOff>177800</xdr:colOff>
      <xdr:row>78</xdr:row>
      <xdr:rowOff>109541</xdr:rowOff>
    </xdr:to>
    <xdr:cxnSp macro="">
      <xdr:nvCxnSpPr>
        <xdr:cNvPr id="407" name="直線コネクタ 406"/>
        <xdr:cNvCxnSpPr/>
      </xdr:nvCxnSpPr>
      <xdr:spPr>
        <a:xfrm flipV="1">
          <a:off x="7861300" y="13459282"/>
          <a:ext cx="889000" cy="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09" name="テキスト ボックス 408"/>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95652</xdr:rowOff>
    </xdr:from>
    <xdr:to>
      <xdr:col>41</xdr:col>
      <xdr:colOff>50800</xdr:colOff>
      <xdr:row>78</xdr:row>
      <xdr:rowOff>109541</xdr:rowOff>
    </xdr:to>
    <xdr:cxnSp macro="">
      <xdr:nvCxnSpPr>
        <xdr:cNvPr id="410" name="直線コネクタ 409"/>
        <xdr:cNvCxnSpPr/>
      </xdr:nvCxnSpPr>
      <xdr:spPr>
        <a:xfrm>
          <a:off x="6972300" y="13468752"/>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6026</xdr:rowOff>
    </xdr:from>
    <xdr:to>
      <xdr:col>55</xdr:col>
      <xdr:colOff>50800</xdr:colOff>
      <xdr:row>78</xdr:row>
      <xdr:rowOff>107626</xdr:rowOff>
    </xdr:to>
    <xdr:sp macro="" textlink="">
      <xdr:nvSpPr>
        <xdr:cNvPr id="420" name="楕円 419"/>
        <xdr:cNvSpPr/>
      </xdr:nvSpPr>
      <xdr:spPr>
        <a:xfrm>
          <a:off x="10426700" y="133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92403</xdr:rowOff>
    </xdr:from>
    <xdr:ext cx="534377" cy="259045"/>
    <xdr:sp macro="" textlink="">
      <xdr:nvSpPr>
        <xdr:cNvPr id="421" name="商工費該当値テキスト"/>
        <xdr:cNvSpPr txBox="1"/>
      </xdr:nvSpPr>
      <xdr:spPr>
        <a:xfrm>
          <a:off x="10528300" y="132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46703</xdr:rowOff>
    </xdr:from>
    <xdr:to>
      <xdr:col>50</xdr:col>
      <xdr:colOff>165100</xdr:colOff>
      <xdr:row>78</xdr:row>
      <xdr:rowOff>148303</xdr:rowOff>
    </xdr:to>
    <xdr:sp macro="" textlink="">
      <xdr:nvSpPr>
        <xdr:cNvPr id="422" name="楕円 421"/>
        <xdr:cNvSpPr/>
      </xdr:nvSpPr>
      <xdr:spPr>
        <a:xfrm>
          <a:off x="9588500" y="134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139430</xdr:rowOff>
    </xdr:from>
    <xdr:ext cx="534377" cy="259045"/>
    <xdr:sp macro="" textlink="">
      <xdr:nvSpPr>
        <xdr:cNvPr id="423" name="テキスト ボックス 422"/>
        <xdr:cNvSpPr txBox="1"/>
      </xdr:nvSpPr>
      <xdr:spPr>
        <a:xfrm>
          <a:off x="9372111" y="1351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35382</xdr:rowOff>
    </xdr:from>
    <xdr:to>
      <xdr:col>46</xdr:col>
      <xdr:colOff>38100</xdr:colOff>
      <xdr:row>78</xdr:row>
      <xdr:rowOff>136982</xdr:rowOff>
    </xdr:to>
    <xdr:sp macro="" textlink="">
      <xdr:nvSpPr>
        <xdr:cNvPr id="424" name="楕円 423"/>
        <xdr:cNvSpPr/>
      </xdr:nvSpPr>
      <xdr:spPr>
        <a:xfrm>
          <a:off x="8699500" y="134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128109</xdr:rowOff>
    </xdr:from>
    <xdr:ext cx="534377" cy="259045"/>
    <xdr:sp macro="" textlink="">
      <xdr:nvSpPr>
        <xdr:cNvPr id="425" name="テキスト ボックス 424"/>
        <xdr:cNvSpPr txBox="1"/>
      </xdr:nvSpPr>
      <xdr:spPr>
        <a:xfrm>
          <a:off x="8483111" y="135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58741</xdr:rowOff>
    </xdr:from>
    <xdr:to>
      <xdr:col>41</xdr:col>
      <xdr:colOff>101600</xdr:colOff>
      <xdr:row>78</xdr:row>
      <xdr:rowOff>160341</xdr:rowOff>
    </xdr:to>
    <xdr:sp macro="" textlink="">
      <xdr:nvSpPr>
        <xdr:cNvPr id="426" name="楕円 425"/>
        <xdr:cNvSpPr/>
      </xdr:nvSpPr>
      <xdr:spPr>
        <a:xfrm>
          <a:off x="7810500" y="134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151468</xdr:rowOff>
    </xdr:from>
    <xdr:ext cx="534377" cy="259045"/>
    <xdr:sp macro="" textlink="">
      <xdr:nvSpPr>
        <xdr:cNvPr id="427" name="テキスト ボックス 426"/>
        <xdr:cNvSpPr txBox="1"/>
      </xdr:nvSpPr>
      <xdr:spPr>
        <a:xfrm>
          <a:off x="7594111" y="135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44852</xdr:rowOff>
    </xdr:from>
    <xdr:to>
      <xdr:col>36</xdr:col>
      <xdr:colOff>165100</xdr:colOff>
      <xdr:row>78</xdr:row>
      <xdr:rowOff>146452</xdr:rowOff>
    </xdr:to>
    <xdr:sp macro="" textlink="">
      <xdr:nvSpPr>
        <xdr:cNvPr id="428" name="楕円 427"/>
        <xdr:cNvSpPr/>
      </xdr:nvSpPr>
      <xdr:spPr>
        <a:xfrm>
          <a:off x="6921500" y="134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137579</xdr:rowOff>
    </xdr:from>
    <xdr:ext cx="534377" cy="259045"/>
    <xdr:sp macro="" textlink="">
      <xdr:nvSpPr>
        <xdr:cNvPr id="429" name="テキスト ボックス 428"/>
        <xdr:cNvSpPr txBox="1"/>
      </xdr:nvSpPr>
      <xdr:spPr>
        <a:xfrm>
          <a:off x="6705111" y="1351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62573</xdr:rowOff>
    </xdr:from>
    <xdr:to>
      <xdr:col>55</xdr:col>
      <xdr:colOff>0</xdr:colOff>
      <xdr:row>97</xdr:row>
      <xdr:rowOff>82854</xdr:rowOff>
    </xdr:to>
    <xdr:cxnSp macro="">
      <xdr:nvCxnSpPr>
        <xdr:cNvPr id="456" name="直線コネクタ 455"/>
        <xdr:cNvCxnSpPr/>
      </xdr:nvCxnSpPr>
      <xdr:spPr>
        <a:xfrm>
          <a:off x="9639300" y="16693223"/>
          <a:ext cx="8382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167799</xdr:rowOff>
    </xdr:from>
    <xdr:to>
      <xdr:col>50</xdr:col>
      <xdr:colOff>114300</xdr:colOff>
      <xdr:row>97</xdr:row>
      <xdr:rowOff>62573</xdr:rowOff>
    </xdr:to>
    <xdr:cxnSp macro="">
      <xdr:nvCxnSpPr>
        <xdr:cNvPr id="459" name="直線コネクタ 458"/>
        <xdr:cNvCxnSpPr/>
      </xdr:nvCxnSpPr>
      <xdr:spPr>
        <a:xfrm>
          <a:off x="8750300" y="16626999"/>
          <a:ext cx="889000" cy="6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167799</xdr:rowOff>
    </xdr:from>
    <xdr:to>
      <xdr:col>45</xdr:col>
      <xdr:colOff>177800</xdr:colOff>
      <xdr:row>97</xdr:row>
      <xdr:rowOff>62857</xdr:rowOff>
    </xdr:to>
    <xdr:cxnSp macro="">
      <xdr:nvCxnSpPr>
        <xdr:cNvPr id="462" name="直線コネクタ 461"/>
        <xdr:cNvCxnSpPr/>
      </xdr:nvCxnSpPr>
      <xdr:spPr>
        <a:xfrm flipV="1">
          <a:off x="7861300" y="16626999"/>
          <a:ext cx="889000" cy="6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128450</xdr:rowOff>
    </xdr:from>
    <xdr:ext cx="534377" cy="259045"/>
    <xdr:sp macro="" textlink="">
      <xdr:nvSpPr>
        <xdr:cNvPr id="464" name="テキスト ボックス 463"/>
        <xdr:cNvSpPr txBox="1"/>
      </xdr:nvSpPr>
      <xdr:spPr>
        <a:xfrm>
          <a:off x="8483111" y="167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62857</xdr:rowOff>
    </xdr:from>
    <xdr:to>
      <xdr:col>41</xdr:col>
      <xdr:colOff>50800</xdr:colOff>
      <xdr:row>97</xdr:row>
      <xdr:rowOff>105792</xdr:rowOff>
    </xdr:to>
    <xdr:cxnSp macro="">
      <xdr:nvCxnSpPr>
        <xdr:cNvPr id="465" name="直線コネクタ 464"/>
        <xdr:cNvCxnSpPr/>
      </xdr:nvCxnSpPr>
      <xdr:spPr>
        <a:xfrm flipV="1">
          <a:off x="6972300" y="16693507"/>
          <a:ext cx="889000" cy="4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133943</xdr:rowOff>
    </xdr:from>
    <xdr:ext cx="534377" cy="259045"/>
    <xdr:sp macro="" textlink="">
      <xdr:nvSpPr>
        <xdr:cNvPr id="467" name="テキスト ボックス 466"/>
        <xdr:cNvSpPr txBox="1"/>
      </xdr:nvSpPr>
      <xdr:spPr>
        <a:xfrm>
          <a:off x="7594111" y="167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32054</xdr:rowOff>
    </xdr:from>
    <xdr:to>
      <xdr:col>55</xdr:col>
      <xdr:colOff>50800</xdr:colOff>
      <xdr:row>97</xdr:row>
      <xdr:rowOff>133654</xdr:rowOff>
    </xdr:to>
    <xdr:sp macro="" textlink="">
      <xdr:nvSpPr>
        <xdr:cNvPr id="475" name="楕円 474"/>
        <xdr:cNvSpPr/>
      </xdr:nvSpPr>
      <xdr:spPr>
        <a:xfrm>
          <a:off x="10426700" y="166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10481</xdr:rowOff>
    </xdr:from>
    <xdr:ext cx="534377" cy="259045"/>
    <xdr:sp macro="" textlink="">
      <xdr:nvSpPr>
        <xdr:cNvPr id="476" name="土木費該当値テキスト"/>
        <xdr:cNvSpPr txBox="1"/>
      </xdr:nvSpPr>
      <xdr:spPr>
        <a:xfrm>
          <a:off x="10528300" y="1664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11773</xdr:rowOff>
    </xdr:from>
    <xdr:to>
      <xdr:col>50</xdr:col>
      <xdr:colOff>165100</xdr:colOff>
      <xdr:row>97</xdr:row>
      <xdr:rowOff>113373</xdr:rowOff>
    </xdr:to>
    <xdr:sp macro="" textlink="">
      <xdr:nvSpPr>
        <xdr:cNvPr id="477" name="楕円 476"/>
        <xdr:cNvSpPr/>
      </xdr:nvSpPr>
      <xdr:spPr>
        <a:xfrm>
          <a:off x="9588500" y="166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104500</xdr:rowOff>
    </xdr:from>
    <xdr:ext cx="599010" cy="259045"/>
    <xdr:sp macro="" textlink="">
      <xdr:nvSpPr>
        <xdr:cNvPr id="478" name="テキスト ボックス 477"/>
        <xdr:cNvSpPr txBox="1"/>
      </xdr:nvSpPr>
      <xdr:spPr>
        <a:xfrm>
          <a:off x="9339795" y="1673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116999</xdr:rowOff>
    </xdr:from>
    <xdr:to>
      <xdr:col>46</xdr:col>
      <xdr:colOff>38100</xdr:colOff>
      <xdr:row>97</xdr:row>
      <xdr:rowOff>47149</xdr:rowOff>
    </xdr:to>
    <xdr:sp macro="" textlink="">
      <xdr:nvSpPr>
        <xdr:cNvPr id="479" name="楕円 478"/>
        <xdr:cNvSpPr/>
      </xdr:nvSpPr>
      <xdr:spPr>
        <a:xfrm>
          <a:off x="8699500" y="165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63676</xdr:rowOff>
    </xdr:from>
    <xdr:ext cx="599010" cy="259045"/>
    <xdr:sp macro="" textlink="">
      <xdr:nvSpPr>
        <xdr:cNvPr id="480" name="テキスト ボックス 479"/>
        <xdr:cNvSpPr txBox="1"/>
      </xdr:nvSpPr>
      <xdr:spPr>
        <a:xfrm>
          <a:off x="8450795" y="1635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12057</xdr:rowOff>
    </xdr:from>
    <xdr:to>
      <xdr:col>41</xdr:col>
      <xdr:colOff>101600</xdr:colOff>
      <xdr:row>97</xdr:row>
      <xdr:rowOff>113657</xdr:rowOff>
    </xdr:to>
    <xdr:sp macro="" textlink="">
      <xdr:nvSpPr>
        <xdr:cNvPr id="481" name="楕円 480"/>
        <xdr:cNvSpPr/>
      </xdr:nvSpPr>
      <xdr:spPr>
        <a:xfrm>
          <a:off x="7810500" y="166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130184</xdr:rowOff>
    </xdr:from>
    <xdr:ext cx="599010" cy="259045"/>
    <xdr:sp macro="" textlink="">
      <xdr:nvSpPr>
        <xdr:cNvPr id="482" name="テキスト ボックス 481"/>
        <xdr:cNvSpPr txBox="1"/>
      </xdr:nvSpPr>
      <xdr:spPr>
        <a:xfrm>
          <a:off x="7561795" y="1641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54992</xdr:rowOff>
    </xdr:from>
    <xdr:to>
      <xdr:col>36</xdr:col>
      <xdr:colOff>165100</xdr:colOff>
      <xdr:row>97</xdr:row>
      <xdr:rowOff>156592</xdr:rowOff>
    </xdr:to>
    <xdr:sp macro="" textlink="">
      <xdr:nvSpPr>
        <xdr:cNvPr id="483" name="楕円 482"/>
        <xdr:cNvSpPr/>
      </xdr:nvSpPr>
      <xdr:spPr>
        <a:xfrm>
          <a:off x="6921500" y="166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147719</xdr:rowOff>
    </xdr:from>
    <xdr:ext cx="534377" cy="259045"/>
    <xdr:sp macro="" textlink="">
      <xdr:nvSpPr>
        <xdr:cNvPr id="484" name="テキスト ボックス 483"/>
        <xdr:cNvSpPr txBox="1"/>
      </xdr:nvSpPr>
      <xdr:spPr>
        <a:xfrm>
          <a:off x="6705111" y="167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58341</xdr:rowOff>
    </xdr:from>
    <xdr:to>
      <xdr:col>85</xdr:col>
      <xdr:colOff>127000</xdr:colOff>
      <xdr:row>37</xdr:row>
      <xdr:rowOff>67508</xdr:rowOff>
    </xdr:to>
    <xdr:cxnSp macro="">
      <xdr:nvCxnSpPr>
        <xdr:cNvPr id="513" name="直線コネクタ 512"/>
        <xdr:cNvCxnSpPr/>
      </xdr:nvCxnSpPr>
      <xdr:spPr>
        <a:xfrm>
          <a:off x="15481300" y="6401991"/>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58341</xdr:rowOff>
    </xdr:from>
    <xdr:to>
      <xdr:col>81</xdr:col>
      <xdr:colOff>50800</xdr:colOff>
      <xdr:row>37</xdr:row>
      <xdr:rowOff>110698</xdr:rowOff>
    </xdr:to>
    <xdr:cxnSp macro="">
      <xdr:nvCxnSpPr>
        <xdr:cNvPr id="516" name="直線コネクタ 515"/>
        <xdr:cNvCxnSpPr/>
      </xdr:nvCxnSpPr>
      <xdr:spPr>
        <a:xfrm flipV="1">
          <a:off x="14592300" y="6401991"/>
          <a:ext cx="889000" cy="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110698</xdr:rowOff>
    </xdr:from>
    <xdr:to>
      <xdr:col>76</xdr:col>
      <xdr:colOff>114300</xdr:colOff>
      <xdr:row>37</xdr:row>
      <xdr:rowOff>133535</xdr:rowOff>
    </xdr:to>
    <xdr:cxnSp macro="">
      <xdr:nvCxnSpPr>
        <xdr:cNvPr id="519" name="直線コネクタ 518"/>
        <xdr:cNvCxnSpPr/>
      </xdr:nvCxnSpPr>
      <xdr:spPr>
        <a:xfrm flipV="1">
          <a:off x="13703300" y="6454348"/>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106504</xdr:rowOff>
    </xdr:from>
    <xdr:ext cx="534377" cy="259045"/>
    <xdr:sp macro="" textlink="">
      <xdr:nvSpPr>
        <xdr:cNvPr id="521" name="テキスト ボックス 520"/>
        <xdr:cNvSpPr txBox="1"/>
      </xdr:nvSpPr>
      <xdr:spPr>
        <a:xfrm>
          <a:off x="14325111" y="6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123203</xdr:rowOff>
    </xdr:from>
    <xdr:to>
      <xdr:col>71</xdr:col>
      <xdr:colOff>177800</xdr:colOff>
      <xdr:row>37</xdr:row>
      <xdr:rowOff>133535</xdr:rowOff>
    </xdr:to>
    <xdr:cxnSp macro="">
      <xdr:nvCxnSpPr>
        <xdr:cNvPr id="522" name="直線コネクタ 521"/>
        <xdr:cNvCxnSpPr/>
      </xdr:nvCxnSpPr>
      <xdr:spPr>
        <a:xfrm>
          <a:off x="12814300" y="646685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137700</xdr:rowOff>
    </xdr:from>
    <xdr:ext cx="534377" cy="259045"/>
    <xdr:sp macro="" textlink="">
      <xdr:nvSpPr>
        <xdr:cNvPr id="524" name="テキスト ボックス 523"/>
        <xdr:cNvSpPr txBox="1"/>
      </xdr:nvSpPr>
      <xdr:spPr>
        <a:xfrm>
          <a:off x="13436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141647</xdr:rowOff>
    </xdr:from>
    <xdr:ext cx="534377" cy="259045"/>
    <xdr:sp macro="" textlink="">
      <xdr:nvSpPr>
        <xdr:cNvPr id="526" name="テキスト ボックス 525"/>
        <xdr:cNvSpPr txBox="1"/>
      </xdr:nvSpPr>
      <xdr:spPr>
        <a:xfrm>
          <a:off x="12547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16708</xdr:rowOff>
    </xdr:from>
    <xdr:to>
      <xdr:col>85</xdr:col>
      <xdr:colOff>177800</xdr:colOff>
      <xdr:row>37</xdr:row>
      <xdr:rowOff>118308</xdr:rowOff>
    </xdr:to>
    <xdr:sp macro="" textlink="">
      <xdr:nvSpPr>
        <xdr:cNvPr id="532" name="楕円 531"/>
        <xdr:cNvSpPr/>
      </xdr:nvSpPr>
      <xdr:spPr>
        <a:xfrm>
          <a:off x="16268700" y="63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166585</xdr:rowOff>
    </xdr:from>
    <xdr:ext cx="534377" cy="259045"/>
    <xdr:sp macro="" textlink="">
      <xdr:nvSpPr>
        <xdr:cNvPr id="533" name="消防費該当値テキスト"/>
        <xdr:cNvSpPr txBox="1"/>
      </xdr:nvSpPr>
      <xdr:spPr>
        <a:xfrm>
          <a:off x="16370300" y="63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7541</xdr:rowOff>
    </xdr:from>
    <xdr:to>
      <xdr:col>81</xdr:col>
      <xdr:colOff>101600</xdr:colOff>
      <xdr:row>37</xdr:row>
      <xdr:rowOff>109141</xdr:rowOff>
    </xdr:to>
    <xdr:sp macro="" textlink="">
      <xdr:nvSpPr>
        <xdr:cNvPr id="534" name="楕円 533"/>
        <xdr:cNvSpPr/>
      </xdr:nvSpPr>
      <xdr:spPr>
        <a:xfrm>
          <a:off x="15430500" y="63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100268</xdr:rowOff>
    </xdr:from>
    <xdr:ext cx="534377" cy="259045"/>
    <xdr:sp macro="" textlink="">
      <xdr:nvSpPr>
        <xdr:cNvPr id="535" name="テキスト ボックス 534"/>
        <xdr:cNvSpPr txBox="1"/>
      </xdr:nvSpPr>
      <xdr:spPr>
        <a:xfrm>
          <a:off x="15214111" y="644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59898</xdr:rowOff>
    </xdr:from>
    <xdr:to>
      <xdr:col>76</xdr:col>
      <xdr:colOff>165100</xdr:colOff>
      <xdr:row>37</xdr:row>
      <xdr:rowOff>161499</xdr:rowOff>
    </xdr:to>
    <xdr:sp macro="" textlink="">
      <xdr:nvSpPr>
        <xdr:cNvPr id="536" name="楕円 535"/>
        <xdr:cNvSpPr/>
      </xdr:nvSpPr>
      <xdr:spPr>
        <a:xfrm>
          <a:off x="14541500" y="6403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152625</xdr:rowOff>
    </xdr:from>
    <xdr:ext cx="534377" cy="259045"/>
    <xdr:sp macro="" textlink="">
      <xdr:nvSpPr>
        <xdr:cNvPr id="537" name="テキスト ボックス 536"/>
        <xdr:cNvSpPr txBox="1"/>
      </xdr:nvSpPr>
      <xdr:spPr>
        <a:xfrm>
          <a:off x="14325111" y="64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82735</xdr:rowOff>
    </xdr:from>
    <xdr:to>
      <xdr:col>72</xdr:col>
      <xdr:colOff>38100</xdr:colOff>
      <xdr:row>38</xdr:row>
      <xdr:rowOff>12885</xdr:rowOff>
    </xdr:to>
    <xdr:sp macro="" textlink="">
      <xdr:nvSpPr>
        <xdr:cNvPr id="538" name="楕円 537"/>
        <xdr:cNvSpPr/>
      </xdr:nvSpPr>
      <xdr:spPr>
        <a:xfrm>
          <a:off x="13652500" y="64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4012</xdr:rowOff>
    </xdr:from>
    <xdr:ext cx="534377" cy="259045"/>
    <xdr:sp macro="" textlink="">
      <xdr:nvSpPr>
        <xdr:cNvPr id="539" name="テキスト ボックス 538"/>
        <xdr:cNvSpPr txBox="1"/>
      </xdr:nvSpPr>
      <xdr:spPr>
        <a:xfrm>
          <a:off x="13436111" y="65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72403</xdr:rowOff>
    </xdr:from>
    <xdr:to>
      <xdr:col>67</xdr:col>
      <xdr:colOff>101600</xdr:colOff>
      <xdr:row>38</xdr:row>
      <xdr:rowOff>2553</xdr:rowOff>
    </xdr:to>
    <xdr:sp macro="" textlink="">
      <xdr:nvSpPr>
        <xdr:cNvPr id="540" name="楕円 539"/>
        <xdr:cNvSpPr/>
      </xdr:nvSpPr>
      <xdr:spPr>
        <a:xfrm>
          <a:off x="12763500" y="64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165130</xdr:rowOff>
    </xdr:from>
    <xdr:ext cx="534377" cy="259045"/>
    <xdr:sp macro="" textlink="">
      <xdr:nvSpPr>
        <xdr:cNvPr id="541" name="テキスト ボックス 540"/>
        <xdr:cNvSpPr txBox="1"/>
      </xdr:nvSpPr>
      <xdr:spPr>
        <a:xfrm>
          <a:off x="12547111" y="65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100608</xdr:rowOff>
    </xdr:from>
    <xdr:to>
      <xdr:col>85</xdr:col>
      <xdr:colOff>127000</xdr:colOff>
      <xdr:row>57</xdr:row>
      <xdr:rowOff>25451</xdr:rowOff>
    </xdr:to>
    <xdr:cxnSp macro="">
      <xdr:nvCxnSpPr>
        <xdr:cNvPr id="570" name="直線コネクタ 569"/>
        <xdr:cNvCxnSpPr/>
      </xdr:nvCxnSpPr>
      <xdr:spPr>
        <a:xfrm flipV="1">
          <a:off x="15481300" y="9701808"/>
          <a:ext cx="838200" cy="9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25451</xdr:rowOff>
    </xdr:from>
    <xdr:to>
      <xdr:col>81</xdr:col>
      <xdr:colOff>50800</xdr:colOff>
      <xdr:row>58</xdr:row>
      <xdr:rowOff>65132</xdr:rowOff>
    </xdr:to>
    <xdr:cxnSp macro="">
      <xdr:nvCxnSpPr>
        <xdr:cNvPr id="573" name="直線コネクタ 572"/>
        <xdr:cNvCxnSpPr/>
      </xdr:nvCxnSpPr>
      <xdr:spPr>
        <a:xfrm flipV="1">
          <a:off x="14592300" y="9798101"/>
          <a:ext cx="889000" cy="2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65132</xdr:rowOff>
    </xdr:from>
    <xdr:to>
      <xdr:col>76</xdr:col>
      <xdr:colOff>114300</xdr:colOff>
      <xdr:row>58</xdr:row>
      <xdr:rowOff>101901</xdr:rowOff>
    </xdr:to>
    <xdr:cxnSp macro="">
      <xdr:nvCxnSpPr>
        <xdr:cNvPr id="576" name="直線コネクタ 575"/>
        <xdr:cNvCxnSpPr/>
      </xdr:nvCxnSpPr>
      <xdr:spPr>
        <a:xfrm flipV="1">
          <a:off x="13703300" y="10009232"/>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75405</xdr:rowOff>
    </xdr:from>
    <xdr:to>
      <xdr:col>71</xdr:col>
      <xdr:colOff>177800</xdr:colOff>
      <xdr:row>58</xdr:row>
      <xdr:rowOff>101901</xdr:rowOff>
    </xdr:to>
    <xdr:cxnSp macro="">
      <xdr:nvCxnSpPr>
        <xdr:cNvPr id="579" name="直線コネクタ 578"/>
        <xdr:cNvCxnSpPr/>
      </xdr:nvCxnSpPr>
      <xdr:spPr>
        <a:xfrm>
          <a:off x="12814300" y="10019505"/>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103818</xdr:rowOff>
    </xdr:from>
    <xdr:ext cx="534377" cy="259045"/>
    <xdr:sp macro="" textlink="">
      <xdr:nvSpPr>
        <xdr:cNvPr id="581" name="テキスト ボックス 580"/>
        <xdr:cNvSpPr txBox="1"/>
      </xdr:nvSpPr>
      <xdr:spPr>
        <a:xfrm>
          <a:off x="13436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49808</xdr:rowOff>
    </xdr:from>
    <xdr:to>
      <xdr:col>85</xdr:col>
      <xdr:colOff>177800</xdr:colOff>
      <xdr:row>56</xdr:row>
      <xdr:rowOff>151408</xdr:rowOff>
    </xdr:to>
    <xdr:sp macro="" textlink="">
      <xdr:nvSpPr>
        <xdr:cNvPr id="589" name="楕円 588"/>
        <xdr:cNvSpPr/>
      </xdr:nvSpPr>
      <xdr:spPr>
        <a:xfrm>
          <a:off x="16268700" y="9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72685</xdr:rowOff>
    </xdr:from>
    <xdr:ext cx="599010" cy="259045"/>
    <xdr:sp macro="" textlink="">
      <xdr:nvSpPr>
        <xdr:cNvPr id="590" name="教育費該当値テキスト"/>
        <xdr:cNvSpPr txBox="1"/>
      </xdr:nvSpPr>
      <xdr:spPr>
        <a:xfrm>
          <a:off x="16370300" y="950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146101</xdr:rowOff>
    </xdr:from>
    <xdr:to>
      <xdr:col>81</xdr:col>
      <xdr:colOff>101600</xdr:colOff>
      <xdr:row>57</xdr:row>
      <xdr:rowOff>76251</xdr:rowOff>
    </xdr:to>
    <xdr:sp macro="" textlink="">
      <xdr:nvSpPr>
        <xdr:cNvPr id="591" name="楕円 590"/>
        <xdr:cNvSpPr/>
      </xdr:nvSpPr>
      <xdr:spPr>
        <a:xfrm>
          <a:off x="15430500" y="97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92778</xdr:rowOff>
    </xdr:from>
    <xdr:ext cx="599010" cy="259045"/>
    <xdr:sp macro="" textlink="">
      <xdr:nvSpPr>
        <xdr:cNvPr id="592" name="テキスト ボックス 591"/>
        <xdr:cNvSpPr txBox="1"/>
      </xdr:nvSpPr>
      <xdr:spPr>
        <a:xfrm>
          <a:off x="15181795" y="952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14332</xdr:rowOff>
    </xdr:from>
    <xdr:to>
      <xdr:col>76</xdr:col>
      <xdr:colOff>165100</xdr:colOff>
      <xdr:row>58</xdr:row>
      <xdr:rowOff>115932</xdr:rowOff>
    </xdr:to>
    <xdr:sp macro="" textlink="">
      <xdr:nvSpPr>
        <xdr:cNvPr id="593" name="楕円 592"/>
        <xdr:cNvSpPr/>
      </xdr:nvSpPr>
      <xdr:spPr>
        <a:xfrm>
          <a:off x="14541500" y="9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107059</xdr:rowOff>
    </xdr:from>
    <xdr:ext cx="534377" cy="259045"/>
    <xdr:sp macro="" textlink="">
      <xdr:nvSpPr>
        <xdr:cNvPr id="594" name="テキスト ボックス 593"/>
        <xdr:cNvSpPr txBox="1"/>
      </xdr:nvSpPr>
      <xdr:spPr>
        <a:xfrm>
          <a:off x="14325111" y="10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51101</xdr:rowOff>
    </xdr:from>
    <xdr:to>
      <xdr:col>72</xdr:col>
      <xdr:colOff>38100</xdr:colOff>
      <xdr:row>58</xdr:row>
      <xdr:rowOff>152701</xdr:rowOff>
    </xdr:to>
    <xdr:sp macro="" textlink="">
      <xdr:nvSpPr>
        <xdr:cNvPr id="595" name="楕円 594"/>
        <xdr:cNvSpPr/>
      </xdr:nvSpPr>
      <xdr:spPr>
        <a:xfrm>
          <a:off x="13652500" y="99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143828</xdr:rowOff>
    </xdr:from>
    <xdr:ext cx="534377" cy="259045"/>
    <xdr:sp macro="" textlink="">
      <xdr:nvSpPr>
        <xdr:cNvPr id="596" name="テキスト ボックス 595"/>
        <xdr:cNvSpPr txBox="1"/>
      </xdr:nvSpPr>
      <xdr:spPr>
        <a:xfrm>
          <a:off x="13436111" y="100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24605</xdr:rowOff>
    </xdr:from>
    <xdr:to>
      <xdr:col>67</xdr:col>
      <xdr:colOff>101600</xdr:colOff>
      <xdr:row>58</xdr:row>
      <xdr:rowOff>126205</xdr:rowOff>
    </xdr:to>
    <xdr:sp macro="" textlink="">
      <xdr:nvSpPr>
        <xdr:cNvPr id="597" name="楕円 596"/>
        <xdr:cNvSpPr/>
      </xdr:nvSpPr>
      <xdr:spPr>
        <a:xfrm>
          <a:off x="12763500" y="99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117332</xdr:rowOff>
    </xdr:from>
    <xdr:ext cx="534377" cy="259045"/>
    <xdr:sp macro="" textlink="">
      <xdr:nvSpPr>
        <xdr:cNvPr id="598" name="テキスト ボックス 597"/>
        <xdr:cNvSpPr txBox="1"/>
      </xdr:nvSpPr>
      <xdr:spPr>
        <a:xfrm>
          <a:off x="12547111" y="1006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89040</xdr:rowOff>
    </xdr:from>
    <xdr:to>
      <xdr:col>85</xdr:col>
      <xdr:colOff>127000</xdr:colOff>
      <xdr:row>78</xdr:row>
      <xdr:rowOff>90297</xdr:rowOff>
    </xdr:to>
    <xdr:cxnSp macro="">
      <xdr:nvCxnSpPr>
        <xdr:cNvPr id="625" name="直線コネクタ 624"/>
        <xdr:cNvCxnSpPr/>
      </xdr:nvCxnSpPr>
      <xdr:spPr>
        <a:xfrm flipV="1">
          <a:off x="15481300" y="1346214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65695</xdr:rowOff>
    </xdr:from>
    <xdr:to>
      <xdr:col>81</xdr:col>
      <xdr:colOff>50800</xdr:colOff>
      <xdr:row>78</xdr:row>
      <xdr:rowOff>90297</xdr:rowOff>
    </xdr:to>
    <xdr:cxnSp macro="">
      <xdr:nvCxnSpPr>
        <xdr:cNvPr id="628" name="直線コネクタ 627"/>
        <xdr:cNvCxnSpPr/>
      </xdr:nvCxnSpPr>
      <xdr:spPr>
        <a:xfrm>
          <a:off x="14592300" y="13438795"/>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xdr:rowOff>
    </xdr:from>
    <xdr:to>
      <xdr:col>76</xdr:col>
      <xdr:colOff>114300</xdr:colOff>
      <xdr:row>78</xdr:row>
      <xdr:rowOff>65695</xdr:rowOff>
    </xdr:to>
    <xdr:cxnSp macro="">
      <xdr:nvCxnSpPr>
        <xdr:cNvPr id="631" name="直線コネクタ 630"/>
        <xdr:cNvCxnSpPr/>
      </xdr:nvCxnSpPr>
      <xdr:spPr>
        <a:xfrm>
          <a:off x="13703300" y="13373133"/>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143927</xdr:rowOff>
    </xdr:from>
    <xdr:ext cx="534377" cy="259045"/>
    <xdr:sp macro="" textlink="">
      <xdr:nvSpPr>
        <xdr:cNvPr id="633" name="テキスト ボックス 632"/>
        <xdr:cNvSpPr txBox="1"/>
      </xdr:nvSpPr>
      <xdr:spPr>
        <a:xfrm>
          <a:off x="14325111" y="135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xdr:rowOff>
    </xdr:from>
    <xdr:to>
      <xdr:col>71</xdr:col>
      <xdr:colOff>177800</xdr:colOff>
      <xdr:row>78</xdr:row>
      <xdr:rowOff>37619</xdr:rowOff>
    </xdr:to>
    <xdr:cxnSp macro="">
      <xdr:nvCxnSpPr>
        <xdr:cNvPr id="634" name="直線コネクタ 633"/>
        <xdr:cNvCxnSpPr/>
      </xdr:nvCxnSpPr>
      <xdr:spPr>
        <a:xfrm flipV="1">
          <a:off x="12814300" y="13373133"/>
          <a:ext cx="8890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145262</xdr:rowOff>
    </xdr:from>
    <xdr:ext cx="534377" cy="259045"/>
    <xdr:sp macro="" textlink="">
      <xdr:nvSpPr>
        <xdr:cNvPr id="636" name="テキスト ボックス 635"/>
        <xdr:cNvSpPr txBox="1"/>
      </xdr:nvSpPr>
      <xdr:spPr>
        <a:xfrm>
          <a:off x="13436111" y="13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145580</xdr:rowOff>
    </xdr:from>
    <xdr:ext cx="534377" cy="259045"/>
    <xdr:sp macro="" textlink="">
      <xdr:nvSpPr>
        <xdr:cNvPr id="638" name="テキスト ボックス 637"/>
        <xdr:cNvSpPr txBox="1"/>
      </xdr:nvSpPr>
      <xdr:spPr>
        <a:xfrm>
          <a:off x="12547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38240</xdr:rowOff>
    </xdr:from>
    <xdr:to>
      <xdr:col>85</xdr:col>
      <xdr:colOff>177800</xdr:colOff>
      <xdr:row>78</xdr:row>
      <xdr:rowOff>139840</xdr:rowOff>
    </xdr:to>
    <xdr:sp macro="" textlink="">
      <xdr:nvSpPr>
        <xdr:cNvPr id="644" name="楕円 643"/>
        <xdr:cNvSpPr/>
      </xdr:nvSpPr>
      <xdr:spPr>
        <a:xfrm>
          <a:off x="16268700" y="134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534377" cy="259045"/>
    <xdr:sp macro="" textlink="">
      <xdr:nvSpPr>
        <xdr:cNvPr id="645" name="災害復旧費該当値テキスト"/>
        <xdr:cNvSpPr txBox="1"/>
      </xdr:nvSpPr>
      <xdr:spPr>
        <a:xfrm>
          <a:off x="16370300" y="133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39497</xdr:rowOff>
    </xdr:from>
    <xdr:to>
      <xdr:col>81</xdr:col>
      <xdr:colOff>101600</xdr:colOff>
      <xdr:row>78</xdr:row>
      <xdr:rowOff>141097</xdr:rowOff>
    </xdr:to>
    <xdr:sp macro="" textlink="">
      <xdr:nvSpPr>
        <xdr:cNvPr id="646" name="楕円 645"/>
        <xdr:cNvSpPr/>
      </xdr:nvSpPr>
      <xdr:spPr>
        <a:xfrm>
          <a:off x="15430500" y="13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132224</xdr:rowOff>
    </xdr:from>
    <xdr:ext cx="534377" cy="259045"/>
    <xdr:sp macro="" textlink="">
      <xdr:nvSpPr>
        <xdr:cNvPr id="647" name="テキスト ボックス 646"/>
        <xdr:cNvSpPr txBox="1"/>
      </xdr:nvSpPr>
      <xdr:spPr>
        <a:xfrm>
          <a:off x="15214111" y="135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14895</xdr:rowOff>
    </xdr:from>
    <xdr:to>
      <xdr:col>76</xdr:col>
      <xdr:colOff>165100</xdr:colOff>
      <xdr:row>78</xdr:row>
      <xdr:rowOff>116495</xdr:rowOff>
    </xdr:to>
    <xdr:sp macro="" textlink="">
      <xdr:nvSpPr>
        <xdr:cNvPr id="648" name="楕円 647"/>
        <xdr:cNvSpPr/>
      </xdr:nvSpPr>
      <xdr:spPr>
        <a:xfrm>
          <a:off x="14541500" y="13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133022</xdr:rowOff>
    </xdr:from>
    <xdr:ext cx="534377" cy="259045"/>
    <xdr:sp macro="" textlink="">
      <xdr:nvSpPr>
        <xdr:cNvPr id="649" name="テキスト ボックス 648"/>
        <xdr:cNvSpPr txBox="1"/>
      </xdr:nvSpPr>
      <xdr:spPr>
        <a:xfrm>
          <a:off x="14325111" y="131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120683</xdr:rowOff>
    </xdr:from>
    <xdr:to>
      <xdr:col>72</xdr:col>
      <xdr:colOff>38100</xdr:colOff>
      <xdr:row>78</xdr:row>
      <xdr:rowOff>50833</xdr:rowOff>
    </xdr:to>
    <xdr:sp macro="" textlink="">
      <xdr:nvSpPr>
        <xdr:cNvPr id="650" name="楕円 649"/>
        <xdr:cNvSpPr/>
      </xdr:nvSpPr>
      <xdr:spPr>
        <a:xfrm>
          <a:off x="13652500" y="133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67360</xdr:rowOff>
    </xdr:from>
    <xdr:ext cx="534377" cy="259045"/>
    <xdr:sp macro="" textlink="">
      <xdr:nvSpPr>
        <xdr:cNvPr id="651" name="テキスト ボックス 650"/>
        <xdr:cNvSpPr txBox="1"/>
      </xdr:nvSpPr>
      <xdr:spPr>
        <a:xfrm>
          <a:off x="13436111" y="130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158269</xdr:rowOff>
    </xdr:from>
    <xdr:to>
      <xdr:col>67</xdr:col>
      <xdr:colOff>101600</xdr:colOff>
      <xdr:row>78</xdr:row>
      <xdr:rowOff>88419</xdr:rowOff>
    </xdr:to>
    <xdr:sp macro="" textlink="">
      <xdr:nvSpPr>
        <xdr:cNvPr id="652" name="楕円 651"/>
        <xdr:cNvSpPr/>
      </xdr:nvSpPr>
      <xdr:spPr>
        <a:xfrm>
          <a:off x="12763500" y="133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104946</xdr:rowOff>
    </xdr:from>
    <xdr:ext cx="534377" cy="259045"/>
    <xdr:sp macro="" textlink="">
      <xdr:nvSpPr>
        <xdr:cNvPr id="653" name="テキスト ボックス 652"/>
        <xdr:cNvSpPr txBox="1"/>
      </xdr:nvSpPr>
      <xdr:spPr>
        <a:xfrm>
          <a:off x="12547111" y="131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62731</xdr:rowOff>
    </xdr:from>
    <xdr:to>
      <xdr:col>85</xdr:col>
      <xdr:colOff>127000</xdr:colOff>
      <xdr:row>98</xdr:row>
      <xdr:rowOff>71258</xdr:rowOff>
    </xdr:to>
    <xdr:cxnSp macro="">
      <xdr:nvCxnSpPr>
        <xdr:cNvPr id="682" name="直線コネクタ 681"/>
        <xdr:cNvCxnSpPr/>
      </xdr:nvCxnSpPr>
      <xdr:spPr>
        <a:xfrm flipV="1">
          <a:off x="15481300" y="16864831"/>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71258</xdr:rowOff>
    </xdr:from>
    <xdr:to>
      <xdr:col>81</xdr:col>
      <xdr:colOff>50800</xdr:colOff>
      <xdr:row>98</xdr:row>
      <xdr:rowOff>85782</xdr:rowOff>
    </xdr:to>
    <xdr:cxnSp macro="">
      <xdr:nvCxnSpPr>
        <xdr:cNvPr id="685" name="直線コネクタ 684"/>
        <xdr:cNvCxnSpPr/>
      </xdr:nvCxnSpPr>
      <xdr:spPr>
        <a:xfrm flipV="1">
          <a:off x="14592300" y="16873358"/>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85782</xdr:rowOff>
    </xdr:from>
    <xdr:to>
      <xdr:col>76</xdr:col>
      <xdr:colOff>114300</xdr:colOff>
      <xdr:row>98</xdr:row>
      <xdr:rowOff>94596</xdr:rowOff>
    </xdr:to>
    <xdr:cxnSp macro="">
      <xdr:nvCxnSpPr>
        <xdr:cNvPr id="688" name="直線コネクタ 687"/>
        <xdr:cNvCxnSpPr/>
      </xdr:nvCxnSpPr>
      <xdr:spPr>
        <a:xfrm flipV="1">
          <a:off x="13703300" y="16887882"/>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70869</xdr:rowOff>
    </xdr:from>
    <xdr:ext cx="599010" cy="259045"/>
    <xdr:sp macro="" textlink="">
      <xdr:nvSpPr>
        <xdr:cNvPr id="690" name="テキスト ボックス 689"/>
        <xdr:cNvSpPr txBox="1"/>
      </xdr:nvSpPr>
      <xdr:spPr>
        <a:xfrm>
          <a:off x="14292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93391</xdr:rowOff>
    </xdr:from>
    <xdr:to>
      <xdr:col>71</xdr:col>
      <xdr:colOff>177800</xdr:colOff>
      <xdr:row>98</xdr:row>
      <xdr:rowOff>94596</xdr:rowOff>
    </xdr:to>
    <xdr:cxnSp macro="">
      <xdr:nvCxnSpPr>
        <xdr:cNvPr id="691" name="直線コネクタ 690"/>
        <xdr:cNvCxnSpPr/>
      </xdr:nvCxnSpPr>
      <xdr:spPr>
        <a:xfrm>
          <a:off x="12814300" y="16895491"/>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3" name="テキスト ボックス 692"/>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5" name="テキスト ボックス 694"/>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11931</xdr:rowOff>
    </xdr:from>
    <xdr:to>
      <xdr:col>85</xdr:col>
      <xdr:colOff>177800</xdr:colOff>
      <xdr:row>98</xdr:row>
      <xdr:rowOff>113531</xdr:rowOff>
    </xdr:to>
    <xdr:sp macro="" textlink="">
      <xdr:nvSpPr>
        <xdr:cNvPr id="701" name="楕円 700"/>
        <xdr:cNvSpPr/>
      </xdr:nvSpPr>
      <xdr:spPr>
        <a:xfrm>
          <a:off x="16268700" y="168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98308</xdr:rowOff>
    </xdr:from>
    <xdr:ext cx="534377" cy="259045"/>
    <xdr:sp macro="" textlink="">
      <xdr:nvSpPr>
        <xdr:cNvPr id="702" name="公債費該当値テキスト"/>
        <xdr:cNvSpPr txBox="1"/>
      </xdr:nvSpPr>
      <xdr:spPr>
        <a:xfrm>
          <a:off x="16370300" y="167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20458</xdr:rowOff>
    </xdr:from>
    <xdr:to>
      <xdr:col>81</xdr:col>
      <xdr:colOff>101600</xdr:colOff>
      <xdr:row>98</xdr:row>
      <xdr:rowOff>122058</xdr:rowOff>
    </xdr:to>
    <xdr:sp macro="" textlink="">
      <xdr:nvSpPr>
        <xdr:cNvPr id="703" name="楕円 702"/>
        <xdr:cNvSpPr/>
      </xdr:nvSpPr>
      <xdr:spPr>
        <a:xfrm>
          <a:off x="15430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113185</xdr:rowOff>
    </xdr:from>
    <xdr:ext cx="534377" cy="259045"/>
    <xdr:sp macro="" textlink="">
      <xdr:nvSpPr>
        <xdr:cNvPr id="704" name="テキスト ボックス 703"/>
        <xdr:cNvSpPr txBox="1"/>
      </xdr:nvSpPr>
      <xdr:spPr>
        <a:xfrm>
          <a:off x="15214111" y="169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34982</xdr:rowOff>
    </xdr:from>
    <xdr:to>
      <xdr:col>76</xdr:col>
      <xdr:colOff>165100</xdr:colOff>
      <xdr:row>98</xdr:row>
      <xdr:rowOff>136582</xdr:rowOff>
    </xdr:to>
    <xdr:sp macro="" textlink="">
      <xdr:nvSpPr>
        <xdr:cNvPr id="705" name="楕円 704"/>
        <xdr:cNvSpPr/>
      </xdr:nvSpPr>
      <xdr:spPr>
        <a:xfrm>
          <a:off x="145415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127709</xdr:rowOff>
    </xdr:from>
    <xdr:ext cx="534377" cy="259045"/>
    <xdr:sp macro="" textlink="">
      <xdr:nvSpPr>
        <xdr:cNvPr id="706" name="テキスト ボックス 705"/>
        <xdr:cNvSpPr txBox="1"/>
      </xdr:nvSpPr>
      <xdr:spPr>
        <a:xfrm>
          <a:off x="14325111" y="169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43796</xdr:rowOff>
    </xdr:from>
    <xdr:to>
      <xdr:col>72</xdr:col>
      <xdr:colOff>38100</xdr:colOff>
      <xdr:row>98</xdr:row>
      <xdr:rowOff>145396</xdr:rowOff>
    </xdr:to>
    <xdr:sp macro="" textlink="">
      <xdr:nvSpPr>
        <xdr:cNvPr id="707" name="楕円 706"/>
        <xdr:cNvSpPr/>
      </xdr:nvSpPr>
      <xdr:spPr>
        <a:xfrm>
          <a:off x="13652500" y="168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136523</xdr:rowOff>
    </xdr:from>
    <xdr:ext cx="534377" cy="259045"/>
    <xdr:sp macro="" textlink="">
      <xdr:nvSpPr>
        <xdr:cNvPr id="708" name="テキスト ボックス 707"/>
        <xdr:cNvSpPr txBox="1"/>
      </xdr:nvSpPr>
      <xdr:spPr>
        <a:xfrm>
          <a:off x="13436111" y="1693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42591</xdr:rowOff>
    </xdr:from>
    <xdr:to>
      <xdr:col>67</xdr:col>
      <xdr:colOff>101600</xdr:colOff>
      <xdr:row>98</xdr:row>
      <xdr:rowOff>144191</xdr:rowOff>
    </xdr:to>
    <xdr:sp macro="" textlink="">
      <xdr:nvSpPr>
        <xdr:cNvPr id="709" name="楕円 708"/>
        <xdr:cNvSpPr/>
      </xdr:nvSpPr>
      <xdr:spPr>
        <a:xfrm>
          <a:off x="12763500" y="168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135318</xdr:rowOff>
    </xdr:from>
    <xdr:ext cx="534377" cy="259045"/>
    <xdr:sp macro="" textlink="">
      <xdr:nvSpPr>
        <xdr:cNvPr id="710" name="テキスト ボックス 709"/>
        <xdr:cNvSpPr txBox="1"/>
      </xdr:nvSpPr>
      <xdr:spPr>
        <a:xfrm>
          <a:off x="12547111" y="169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総務費については、</a:t>
          </a:r>
          <a:r>
            <a:rPr kumimoji="1" lang="en-US" altLang="ja-JP" sz="1100">
              <a:solidFill>
                <a:schemeClr val="dk1"/>
              </a:solidFill>
              <a:effectLst/>
              <a:latin typeface="+mn-lt"/>
              <a:ea typeface="+mn-ea"/>
              <a:cs typeface="+mn-cs"/>
            </a:rPr>
            <a:t>186,141</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588,926</a:t>
          </a:r>
          <a:r>
            <a:rPr kumimoji="1" lang="ja-JP" altLang="ja-JP" sz="1100">
              <a:solidFill>
                <a:schemeClr val="dk1"/>
              </a:solidFill>
              <a:effectLst/>
              <a:latin typeface="+mn-lt"/>
              <a:ea typeface="+mn-ea"/>
              <a:cs typeface="+mn-cs"/>
            </a:rPr>
            <a:t>円となっている。これはまち・ひと・しごと創生推進事業基金積立の増加によるものである。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a:t>
          </a:r>
          <a:r>
            <a:rPr kumimoji="1" lang="en-US" altLang="ja-JP" sz="1100">
              <a:solidFill>
                <a:schemeClr val="dk1"/>
              </a:solidFill>
              <a:effectLst/>
              <a:latin typeface="+mn-lt"/>
              <a:ea typeface="+mn-ea"/>
              <a:cs typeface="+mn-cs"/>
            </a:rPr>
            <a:t>50,548</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280,521</a:t>
          </a:r>
          <a:r>
            <a:rPr kumimoji="1" lang="ja-JP" altLang="ja-JP" sz="1100">
              <a:solidFill>
                <a:schemeClr val="dk1"/>
              </a:solidFill>
              <a:effectLst/>
              <a:latin typeface="+mn-lt"/>
              <a:ea typeface="+mn-ea"/>
              <a:cs typeface="+mn-cs"/>
            </a:rPr>
            <a:t>円となっている。これは中学校建設事業の増加によるものである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民生費については</a:t>
          </a:r>
          <a:r>
            <a:rPr kumimoji="1" lang="en-US" altLang="ja-JP" sz="1100">
              <a:solidFill>
                <a:schemeClr val="dk1"/>
              </a:solidFill>
              <a:effectLst/>
              <a:latin typeface="+mn-lt"/>
              <a:ea typeface="+mn-ea"/>
              <a:cs typeface="+mn-cs"/>
            </a:rPr>
            <a:t>35,072</a:t>
          </a:r>
          <a:r>
            <a:rPr kumimoji="1" lang="ja-JP" altLang="en-US"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259,846</a:t>
          </a:r>
          <a:r>
            <a:rPr kumimoji="1" lang="ja-JP" altLang="en-US" sz="110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これは新型コロナウイルス対策事業の増加によるものである。</a:t>
          </a:r>
          <a:endParaRPr kumimoji="1" lang="en-US" altLang="ja-JP" sz="14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年度の実質収支額の比率は、前年度と比較して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２３</a:t>
          </a:r>
          <a:r>
            <a:rPr lang="ja-JP" altLang="ja-JP" sz="1100">
              <a:solidFill>
                <a:schemeClr val="dk1"/>
              </a:solidFill>
              <a:effectLst/>
              <a:latin typeface="+mn-lt"/>
              <a:ea typeface="+mn-ea"/>
              <a:cs typeface="+mn-cs"/>
            </a:rPr>
            <a:t>ポイント増加し、</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０９</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元利償還金について前年度より</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百万円の増加となっている。これは過疎債の増加によるものである。今後も計画的な地方債の発行により健全な財政運営を図る。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10,297</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1,576</a:t>
          </a:r>
          <a:r>
            <a:rPr kumimoji="1" lang="ja-JP" altLang="ja-JP" sz="110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全体的には、その他特定目的基金が増加しており、主には企業版ふるさと納税を財源とした、まち・ひと・しごと創生推進事業基金の新設によるものである。</a:t>
          </a:r>
          <a:endParaRPr lang="ja-JP" altLang="ja-JP" sz="1400">
            <a:effectLst/>
          </a:endParaRPr>
        </a:p>
        <a:p>
          <a:r>
            <a:rPr kumimoji="1" lang="ja-JP" altLang="ja-JP"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年度に地方創生戦略「まちを将来世代へつなぐプロジェクト」を策定し、様々な取り組みを行ってきた。令和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年度から企業版ふるさと納税を活用し、集まった寄附金を計画的に使用できるよう一度基金へ積み立て、その次年度より事業実施へ向けて充てることとしている。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神山町役場庁舎等増改築基金：庁舎等公共施設の増改築のために要する経費に充てるためのもの。</a:t>
          </a:r>
          <a:endParaRPr lang="ja-JP" altLang="ja-JP" sz="1400">
            <a:effectLst/>
          </a:endParaRPr>
        </a:p>
        <a:p>
          <a:r>
            <a:rPr kumimoji="1" lang="ja-JP" altLang="ja-JP" sz="1100">
              <a:solidFill>
                <a:schemeClr val="dk1"/>
              </a:solidFill>
              <a:effectLst/>
              <a:latin typeface="+mn-lt"/>
              <a:ea typeface="+mn-ea"/>
              <a:cs typeface="+mn-cs"/>
            </a:rPr>
            <a:t>廃棄物処理施設整備事業基金：施設の整備事業費の財源に充てるためのもの。</a:t>
          </a:r>
          <a:endParaRPr lang="ja-JP" altLang="ja-JP" sz="1400">
            <a:effectLst/>
          </a:endParaRPr>
        </a:p>
        <a:p>
          <a:r>
            <a:rPr kumimoji="1" lang="ja-JP" altLang="ja-JP" sz="1100">
              <a:solidFill>
                <a:schemeClr val="dk1"/>
              </a:solidFill>
              <a:effectLst/>
              <a:latin typeface="+mn-lt"/>
              <a:ea typeface="+mn-ea"/>
              <a:cs typeface="+mn-cs"/>
            </a:rPr>
            <a:t>ふるさと創生事業基金：地域の特性を生かした「ふるさと」づくりを行うためのもの。</a:t>
          </a:r>
          <a:endParaRPr lang="ja-JP" altLang="ja-JP" sz="1400">
            <a:effectLst/>
          </a:endParaRPr>
        </a:p>
        <a:p>
          <a:r>
            <a:rPr kumimoji="1" lang="ja-JP" altLang="ja-JP" sz="1100">
              <a:solidFill>
                <a:schemeClr val="dk1"/>
              </a:solidFill>
              <a:effectLst/>
              <a:latin typeface="+mn-lt"/>
              <a:ea typeface="+mn-ea"/>
              <a:cs typeface="+mn-cs"/>
            </a:rPr>
            <a:t>若者定住応援基金：奨学資金として高校、大学等に進学したものに貸与し、神山町の次世代を担う若者を応援しふるさと定住と町の活性化を促進するためのもの。</a:t>
          </a:r>
          <a:endParaRPr lang="ja-JP" altLang="ja-JP" sz="1400">
            <a:effectLst/>
          </a:endParaRPr>
        </a:p>
        <a:p>
          <a:r>
            <a:rPr kumimoji="1" lang="ja-JP" altLang="ja-JP" sz="1100">
              <a:solidFill>
                <a:schemeClr val="dk1"/>
              </a:solidFill>
              <a:effectLst/>
              <a:latin typeface="+mn-lt"/>
              <a:ea typeface="+mn-ea"/>
              <a:cs typeface="+mn-cs"/>
            </a:rPr>
            <a:t>まち・ひと・しごと創生推進事業基金：神山町まち・ひと・しごと創生推進事業に要する経費に充てるためのもの。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神山町役場庁舎等増改築基金：中学校移転建替など老朽化した公共施設の更新のための財源として積立てたことにより</a:t>
          </a:r>
          <a:r>
            <a:rPr kumimoji="1" lang="en-US" altLang="ja-JP" sz="1100">
              <a:solidFill>
                <a:schemeClr val="dk1"/>
              </a:solidFill>
              <a:effectLst/>
              <a:latin typeface="+mn-lt"/>
              <a:ea typeface="+mn-ea"/>
              <a:cs typeface="+mn-cs"/>
            </a:rPr>
            <a:t>528</a:t>
          </a:r>
          <a:r>
            <a:rPr kumimoji="1" lang="ja-JP" altLang="ja-JP" sz="1100">
              <a:solidFill>
                <a:schemeClr val="dk1"/>
              </a:solidFill>
              <a:effectLst/>
              <a:latin typeface="+mn-lt"/>
              <a:ea typeface="+mn-ea"/>
              <a:cs typeface="+mn-cs"/>
            </a:rPr>
            <a:t>百万円の増加である。</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まち・ひと・しごと創生推進事業基金：企業版ふるさと納税を神山町まち・ひと・しごと創生推進事業に充てるため積立てたことによる</a:t>
          </a:r>
          <a:r>
            <a:rPr kumimoji="1" lang="en-US" altLang="ja-JP" sz="1100">
              <a:solidFill>
                <a:schemeClr val="dk1"/>
              </a:solidFill>
              <a:effectLst/>
              <a:latin typeface="+mn-lt"/>
              <a:ea typeface="+mn-ea"/>
              <a:cs typeface="+mn-cs"/>
            </a:rPr>
            <a:t>795</a:t>
          </a:r>
          <a:r>
            <a:rPr kumimoji="1" lang="ja-JP" altLang="ja-JP" sz="1100">
              <a:solidFill>
                <a:schemeClr val="dk1"/>
              </a:solidFill>
              <a:effectLst/>
              <a:latin typeface="+mn-lt"/>
              <a:ea typeface="+mn-ea"/>
              <a:cs typeface="+mn-cs"/>
            </a:rPr>
            <a:t>百万円の増加である。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ふるさと創生事業基金：個人版ふるさと納税や一般寄附金等を教育応援や農業活性化等の取り組みへの補助金等に充てるため積立てたことによる</a:t>
          </a:r>
          <a:r>
            <a:rPr kumimoji="1" lang="en-US" altLang="ja-JP" sz="1100">
              <a:solidFill>
                <a:schemeClr val="dk1"/>
              </a:solidFill>
              <a:effectLst/>
              <a:latin typeface="+mn-lt"/>
              <a:ea typeface="+mn-ea"/>
              <a:cs typeface="+mn-cs"/>
            </a:rPr>
            <a:t>287</a:t>
          </a:r>
          <a:r>
            <a:rPr kumimoji="1" lang="ja-JP" altLang="ja-JP" sz="1100">
              <a:solidFill>
                <a:schemeClr val="dk1"/>
              </a:solidFill>
              <a:effectLst/>
              <a:latin typeface="+mn-lt"/>
              <a:ea typeface="+mn-ea"/>
              <a:cs typeface="+mn-cs"/>
            </a:rPr>
            <a:t>百万円の増加である。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廃棄物処理施設整備事業基金：預金利子を積立てたことによる増加である。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若者定住応援基金：奨学資金として高校、大学等に進学したものに貸与するための財源として取り崩したことによる</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百万円の減少であ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沿って老朽化や長寿命化への対応また奨学資金などの財政支出に備えるため、一定額を確保していくとともに、創生戦略のまちを将来世代へつなぐプロジェクトの事業遂行や、教育分野、農業分野等への補助金等の財源のひとつであるふるさと納税を今後も活用し、引き続きその他特定目的基金への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3,071</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主な要因は、基金へ約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百万円を積み立て、取り崩しを</a:t>
          </a:r>
          <a:r>
            <a:rPr lang="ja-JP" altLang="en-US" sz="1100" b="0" i="0" baseline="0">
              <a:solidFill>
                <a:schemeClr val="dk1"/>
              </a:solidFill>
              <a:effectLst/>
              <a:latin typeface="+mn-lt"/>
              <a:ea typeface="+mn-ea"/>
              <a:cs typeface="+mn-cs"/>
            </a:rPr>
            <a:t>行わなかったことに</a:t>
          </a:r>
          <a:r>
            <a:rPr lang="ja-JP" altLang="ja-JP" sz="1100" b="0" i="0" baseline="0">
              <a:solidFill>
                <a:schemeClr val="dk1"/>
              </a:solidFill>
              <a:effectLst/>
              <a:latin typeface="+mn-lt"/>
              <a:ea typeface="+mn-ea"/>
              <a:cs typeface="+mn-cs"/>
            </a:rPr>
            <a:t>よる</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934</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これは預金利子を積み立てたことによるものである。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7877866</v>
      </c>
      <c r="BO4" s="374"/>
      <c r="BP4" s="374"/>
      <c r="BQ4" s="374"/>
      <c r="BR4" s="374"/>
      <c r="BS4" s="374"/>
      <c r="BT4" s="374"/>
      <c r="BU4" s="375"/>
      <c r="BV4" s="373">
        <v>6576066</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8.1</v>
      </c>
      <c r="CU4" s="380"/>
      <c r="CV4" s="380"/>
      <c r="CW4" s="380"/>
      <c r="CX4" s="380"/>
      <c r="CY4" s="380"/>
      <c r="CZ4" s="380"/>
      <c r="DA4" s="381"/>
      <c r="DB4" s="379">
        <v>5.9</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7542395</v>
      </c>
      <c r="BO5" s="411"/>
      <c r="BP5" s="411"/>
      <c r="BQ5" s="411"/>
      <c r="BR5" s="411"/>
      <c r="BS5" s="411"/>
      <c r="BT5" s="411"/>
      <c r="BU5" s="412"/>
      <c r="BV5" s="410">
        <v>6195803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73.3</v>
      </c>
      <c r="CU5" s="408"/>
      <c r="CV5" s="408"/>
      <c r="CW5" s="408"/>
      <c r="CX5" s="408"/>
      <c r="CY5" s="408"/>
      <c r="CZ5" s="408"/>
      <c r="DA5" s="409"/>
      <c r="DB5" s="407">
        <v>76</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335471</v>
      </c>
      <c r="BO6" s="411"/>
      <c r="BP6" s="411"/>
      <c r="BQ6" s="411"/>
      <c r="BR6" s="411"/>
      <c r="BS6" s="411"/>
      <c r="BT6" s="411"/>
      <c r="BU6" s="412"/>
      <c r="BV6" s="410">
        <v>380263</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75.2</v>
      </c>
      <c r="CU6" s="448"/>
      <c r="CV6" s="448"/>
      <c r="CW6" s="448"/>
      <c r="CX6" s="448"/>
      <c r="CY6" s="448"/>
      <c r="CZ6" s="448"/>
      <c r="DA6" s="449"/>
      <c r="DB6" s="447">
        <v>78.3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67080</v>
      </c>
      <c r="BO7" s="411"/>
      <c r="BP7" s="411"/>
      <c r="BQ7" s="411"/>
      <c r="BR7" s="411"/>
      <c r="BS7" s="411"/>
      <c r="BT7" s="411"/>
      <c r="BU7" s="412"/>
      <c r="BV7" s="410">
        <v>203237</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3316965</v>
      </c>
      <c r="CU7" s="411"/>
      <c r="CV7" s="411"/>
      <c r="CW7" s="411"/>
      <c r="CX7" s="411"/>
      <c r="CY7" s="411"/>
      <c r="CZ7" s="411"/>
      <c r="DA7" s="412"/>
      <c r="DB7" s="410">
        <v>3020413</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102</v>
      </c>
      <c r="AV8" s="443"/>
      <c r="AW8" s="443"/>
      <c r="AX8" s="443"/>
      <c r="AY8" s="444" t="s">
        <v>110</v>
      </c>
      <c r="AZ8" s="445"/>
      <c r="BA8" s="445"/>
      <c r="BB8" s="445"/>
      <c r="BC8" s="445"/>
      <c r="BD8" s="445"/>
      <c r="BE8" s="445"/>
      <c r="BF8" s="445"/>
      <c r="BG8" s="445"/>
      <c r="BH8" s="445"/>
      <c r="BI8" s="445"/>
      <c r="BJ8" s="445"/>
      <c r="BK8" s="445"/>
      <c r="BL8" s="445"/>
      <c r="BM8" s="446"/>
      <c r="BN8" s="410">
        <v>268391</v>
      </c>
      <c r="BO8" s="411"/>
      <c r="BP8" s="411"/>
      <c r="BQ8" s="411"/>
      <c r="BR8" s="411"/>
      <c r="BS8" s="411"/>
      <c r="BT8" s="411"/>
      <c r="BU8" s="412"/>
      <c r="BV8" s="410">
        <v>177026</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0.21</v>
      </c>
      <c r="CU8" s="451"/>
      <c r="CV8" s="451"/>
      <c r="CW8" s="451"/>
      <c r="CX8" s="451"/>
      <c r="CY8" s="451"/>
      <c r="CZ8" s="451"/>
      <c r="DA8" s="452"/>
      <c r="DB8" s="450">
        <v>0.22</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4647</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91365</v>
      </c>
      <c r="BO9" s="411"/>
      <c r="BP9" s="411"/>
      <c r="BQ9" s="411"/>
      <c r="BR9" s="411"/>
      <c r="BS9" s="411"/>
      <c r="BT9" s="411"/>
      <c r="BU9" s="412"/>
      <c r="BV9" s="410">
        <v>28806</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9.9</v>
      </c>
      <c r="CU9" s="408"/>
      <c r="CV9" s="408"/>
      <c r="CW9" s="408"/>
      <c r="CX9" s="408"/>
      <c r="CY9" s="408"/>
      <c r="CZ9" s="408"/>
      <c r="DA9" s="409"/>
      <c r="DB9" s="407">
        <v>10.3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5300</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5252</v>
      </c>
      <c r="BO10" s="411"/>
      <c r="BP10" s="411"/>
      <c r="BQ10" s="411"/>
      <c r="BR10" s="411"/>
      <c r="BS10" s="411"/>
      <c r="BT10" s="411"/>
      <c r="BU10" s="412"/>
      <c r="BV10" s="410">
        <v>5261</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4978</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94</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200000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4926</v>
      </c>
      <c r="S13" s="495"/>
      <c r="T13" s="495"/>
      <c r="U13" s="495"/>
      <c r="V13" s="496"/>
      <c r="W13" s="426" t="s">
        <v>140</v>
      </c>
      <c r="X13" s="427"/>
      <c r="Y13" s="427"/>
      <c r="Z13" s="427"/>
      <c r="AA13" s="427"/>
      <c r="AB13" s="417"/>
      <c r="AC13" s="461">
        <v>695</v>
      </c>
      <c r="AD13" s="462"/>
      <c r="AE13" s="462"/>
      <c r="AF13" s="462"/>
      <c r="AG13" s="504"/>
      <c r="AH13" s="461">
        <v>860</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96617</v>
      </c>
      <c r="BO13" s="411"/>
      <c r="BP13" s="411"/>
      <c r="BQ13" s="411"/>
      <c r="BR13" s="411"/>
      <c r="BS13" s="411"/>
      <c r="BT13" s="411"/>
      <c r="BU13" s="412"/>
      <c r="BV13" s="410">
        <v>-165933</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2.7</v>
      </c>
      <c r="CU13" s="408"/>
      <c r="CV13" s="408"/>
      <c r="CW13" s="408"/>
      <c r="CX13" s="408"/>
      <c r="CY13" s="408"/>
      <c r="CZ13" s="408"/>
      <c r="DA13" s="409"/>
      <c r="DB13" s="407">
        <v>2.5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5113</v>
      </c>
      <c r="S14" s="495"/>
      <c r="T14" s="495"/>
      <c r="U14" s="495"/>
      <c r="V14" s="496"/>
      <c r="W14" s="400"/>
      <c r="X14" s="401"/>
      <c r="Y14" s="401"/>
      <c r="Z14" s="401"/>
      <c r="AA14" s="401"/>
      <c r="AB14" s="390"/>
      <c r="AC14" s="497">
        <v>30.3</v>
      </c>
      <c r="AD14" s="498"/>
      <c r="AE14" s="498"/>
      <c r="AF14" s="498"/>
      <c r="AG14" s="499"/>
      <c r="AH14" s="497">
        <v>32.299999999999997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t="s">
        <v>147</v>
      </c>
      <c r="CU14" s="509"/>
      <c r="CV14" s="509"/>
      <c r="CW14" s="509"/>
      <c r="CX14" s="509"/>
      <c r="CY14" s="509"/>
      <c r="CZ14" s="509"/>
      <c r="DA14" s="510"/>
      <c r="DB14" s="508" t="s">
        <v>148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149</v>
      </c>
      <c r="N15" s="502"/>
      <c r="O15" s="502"/>
      <c r="P15" s="502"/>
      <c r="Q15" s="503"/>
      <c r="R15" s="494">
        <v>5052</v>
      </c>
      <c r="S15" s="495"/>
      <c r="T15" s="495"/>
      <c r="U15" s="495"/>
      <c r="V15" s="496"/>
      <c r="W15" s="426" t="s">
        <v>150</v>
      </c>
      <c r="X15" s="427"/>
      <c r="Y15" s="427"/>
      <c r="Z15" s="427"/>
      <c r="AA15" s="427"/>
      <c r="AB15" s="417"/>
      <c r="AC15" s="461">
        <v>405</v>
      </c>
      <c r="AD15" s="462"/>
      <c r="AE15" s="462"/>
      <c r="AF15" s="462"/>
      <c r="AG15" s="504"/>
      <c r="AH15" s="461">
        <v>491</v>
      </c>
      <c r="AI15" s="462"/>
      <c r="AJ15" s="462"/>
      <c r="AK15" s="462"/>
      <c r="AL15" s="463"/>
      <c r="AM15" s="439"/>
      <c r="AN15" s="440"/>
      <c r="AO15" s="440"/>
      <c r="AP15" s="440"/>
      <c r="AQ15" s="440"/>
      <c r="AR15" s="440"/>
      <c r="AS15" s="440"/>
      <c r="AT15" s="441"/>
      <c r="AU15" s="442"/>
      <c r="AV15" s="443"/>
      <c r="AW15" s="443"/>
      <c r="AX15" s="443"/>
      <c r="AY15" s="370" t="s">
        <v>151</v>
      </c>
      <c r="AZ15" s="371"/>
      <c r="BA15" s="371"/>
      <c r="BB15" s="371"/>
      <c r="BC15" s="371"/>
      <c r="BD15" s="371"/>
      <c r="BE15" s="371"/>
      <c r="BF15" s="371"/>
      <c r="BG15" s="371"/>
      <c r="BH15" s="371"/>
      <c r="BI15" s="371"/>
      <c r="BJ15" s="371"/>
      <c r="BK15" s="371"/>
      <c r="BL15" s="371"/>
      <c r="BM15" s="372"/>
      <c r="BN15" s="373">
        <v>575919</v>
      </c>
      <c r="BO15" s="374"/>
      <c r="BP15" s="374"/>
      <c r="BQ15" s="374"/>
      <c r="BR15" s="374"/>
      <c r="BS15" s="374"/>
      <c r="BT15" s="374"/>
      <c r="BU15" s="375"/>
      <c r="BV15" s="373">
        <v>588114</v>
      </c>
      <c r="BW15" s="374"/>
      <c r="BX15" s="374"/>
      <c r="BY15" s="374"/>
      <c r="BZ15" s="374"/>
      <c r="CA15" s="374"/>
      <c r="CB15" s="374"/>
      <c r="CC15" s="375"/>
      <c r="CD15" s="511" t="s">
        <v>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153</v>
      </c>
      <c r="M16" s="514"/>
      <c r="N16" s="514"/>
      <c r="O16" s="514"/>
      <c r="P16" s="514"/>
      <c r="Q16" s="515"/>
      <c r="R16" s="516" t="s">
        <v>154</v>
      </c>
      <c r="S16" s="517"/>
      <c r="T16" s="517"/>
      <c r="U16" s="517"/>
      <c r="V16" s="518"/>
      <c r="W16" s="400"/>
      <c r="X16" s="401"/>
      <c r="Y16" s="401"/>
      <c r="Z16" s="401"/>
      <c r="AA16" s="401"/>
      <c r="AB16" s="390"/>
      <c r="AC16" s="497">
        <v>17.600000000000001</v>
      </c>
      <c r="AD16" s="498"/>
      <c r="AE16" s="498"/>
      <c r="AF16" s="498"/>
      <c r="AG16" s="499"/>
      <c r="AH16" s="497">
        <v>18.5</v>
      </c>
      <c r="AI16" s="498"/>
      <c r="AJ16" s="498"/>
      <c r="AK16" s="498"/>
      <c r="AL16" s="500"/>
      <c r="AM16" s="439"/>
      <c r="AN16" s="440"/>
      <c r="AO16" s="440"/>
      <c r="AP16" s="440"/>
      <c r="AQ16" s="440"/>
      <c r="AR16" s="440"/>
      <c r="AS16" s="440"/>
      <c r="AT16" s="441"/>
      <c r="AU16" s="442"/>
      <c r="AV16" s="443"/>
      <c r="AW16" s="443"/>
      <c r="AX16" s="443"/>
      <c r="AY16" s="444" t="s">
        <v>155</v>
      </c>
      <c r="AZ16" s="445"/>
      <c r="BA16" s="445"/>
      <c r="BB16" s="445"/>
      <c r="BC16" s="445"/>
      <c r="BD16" s="445"/>
      <c r="BE16" s="445"/>
      <c r="BF16" s="445"/>
      <c r="BG16" s="445"/>
      <c r="BH16" s="445"/>
      <c r="BI16" s="445"/>
      <c r="BJ16" s="445"/>
      <c r="BK16" s="445"/>
      <c r="BL16" s="445"/>
      <c r="BM16" s="446"/>
      <c r="BN16" s="410">
        <v>3084617</v>
      </c>
      <c r="BO16" s="411"/>
      <c r="BP16" s="411"/>
      <c r="BQ16" s="411"/>
      <c r="BR16" s="411"/>
      <c r="BS16" s="411"/>
      <c r="BT16" s="411"/>
      <c r="BU16" s="412"/>
      <c r="BV16" s="410">
        <v>2810975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156</v>
      </c>
      <c r="N17" s="522"/>
      <c r="O17" s="522"/>
      <c r="P17" s="522"/>
      <c r="Q17" s="523"/>
      <c r="R17" s="516" t="s">
        <v>157</v>
      </c>
      <c r="S17" s="517"/>
      <c r="T17" s="517"/>
      <c r="U17" s="517"/>
      <c r="V17" s="518"/>
      <c r="W17" s="426" t="s">
        <v>158</v>
      </c>
      <c r="X17" s="427"/>
      <c r="Y17" s="427"/>
      <c r="Z17" s="427"/>
      <c r="AA17" s="427"/>
      <c r="AB17" s="417"/>
      <c r="AC17" s="461">
        <v>1195</v>
      </c>
      <c r="AD17" s="462"/>
      <c r="AE17" s="462"/>
      <c r="AF17" s="462"/>
      <c r="AG17" s="504"/>
      <c r="AH17" s="461">
        <v>1309</v>
      </c>
      <c r="AI17" s="462"/>
      <c r="AJ17" s="462"/>
      <c r="AK17" s="462"/>
      <c r="AL17" s="463"/>
      <c r="AM17" s="439"/>
      <c r="AN17" s="440"/>
      <c r="AO17" s="440"/>
      <c r="AP17" s="440"/>
      <c r="AQ17" s="440"/>
      <c r="AR17" s="440"/>
      <c r="AS17" s="440"/>
      <c r="AT17" s="441"/>
      <c r="AU17" s="442"/>
      <c r="AV17" s="443"/>
      <c r="AW17" s="443"/>
      <c r="AX17" s="443"/>
      <c r="AY17" s="444" t="s">
        <v>159</v>
      </c>
      <c r="AZ17" s="445"/>
      <c r="BA17" s="445"/>
      <c r="BB17" s="445"/>
      <c r="BC17" s="445"/>
      <c r="BD17" s="445"/>
      <c r="BE17" s="445"/>
      <c r="BF17" s="445"/>
      <c r="BG17" s="445"/>
      <c r="BH17" s="445"/>
      <c r="BI17" s="445"/>
      <c r="BJ17" s="445"/>
      <c r="BK17" s="445"/>
      <c r="BL17" s="445"/>
      <c r="BM17" s="446"/>
      <c r="BN17" s="410">
        <v>694226</v>
      </c>
      <c r="BO17" s="411"/>
      <c r="BP17" s="411"/>
      <c r="BQ17" s="411"/>
      <c r="BR17" s="411"/>
      <c r="BS17" s="411"/>
      <c r="BT17" s="411"/>
      <c r="BU17" s="412"/>
      <c r="BV17" s="410">
        <v>710616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160</v>
      </c>
      <c r="C18" s="453"/>
      <c r="D18" s="453"/>
      <c r="E18" s="536"/>
      <c r="F18" s="536"/>
      <c r="G18" s="536"/>
      <c r="H18" s="536"/>
      <c r="I18" s="536"/>
      <c r="J18" s="536"/>
      <c r="K18" s="536"/>
      <c r="L18" s="537">
        <v>173.3</v>
      </c>
      <c r="M18" s="537"/>
      <c r="N18" s="537"/>
      <c r="O18" s="537"/>
      <c r="P18" s="537"/>
      <c r="Q18" s="537"/>
      <c r="R18" s="538"/>
      <c r="S18" s="538"/>
      <c r="T18" s="538"/>
      <c r="U18" s="538"/>
      <c r="V18" s="539"/>
      <c r="W18" s="428"/>
      <c r="X18" s="429"/>
      <c r="Y18" s="429"/>
      <c r="Z18" s="429"/>
      <c r="AA18" s="429"/>
      <c r="AB18" s="420"/>
      <c r="AC18" s="540">
        <v>52.1</v>
      </c>
      <c r="AD18" s="541"/>
      <c r="AE18" s="541"/>
      <c r="AF18" s="541"/>
      <c r="AG18" s="542"/>
      <c r="AH18" s="540">
        <v>49.2</v>
      </c>
      <c r="AI18" s="541"/>
      <c r="AJ18" s="541"/>
      <c r="AK18" s="541"/>
      <c r="AL18" s="543"/>
      <c r="AM18" s="439"/>
      <c r="AN18" s="440"/>
      <c r="AO18" s="440"/>
      <c r="AP18" s="440"/>
      <c r="AQ18" s="440"/>
      <c r="AR18" s="440"/>
      <c r="AS18" s="440"/>
      <c r="AT18" s="441"/>
      <c r="AU18" s="442"/>
      <c r="AV18" s="443"/>
      <c r="AW18" s="443"/>
      <c r="AX18" s="443"/>
      <c r="AY18" s="444" t="s">
        <v>161</v>
      </c>
      <c r="AZ18" s="445"/>
      <c r="BA18" s="445"/>
      <c r="BB18" s="445"/>
      <c r="BC18" s="445"/>
      <c r="BD18" s="445"/>
      <c r="BE18" s="445"/>
      <c r="BF18" s="445"/>
      <c r="BG18" s="445"/>
      <c r="BH18" s="445"/>
      <c r="BI18" s="445"/>
      <c r="BJ18" s="445"/>
      <c r="BK18" s="445"/>
      <c r="BL18" s="445"/>
      <c r="BM18" s="446"/>
      <c r="BN18" s="410">
        <v>2426499</v>
      </c>
      <c r="BO18" s="411"/>
      <c r="BP18" s="411"/>
      <c r="BQ18" s="411"/>
      <c r="BR18" s="411"/>
      <c r="BS18" s="411"/>
      <c r="BT18" s="411"/>
      <c r="BU18" s="412"/>
      <c r="BV18" s="410">
        <v>2299769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162</v>
      </c>
      <c r="C19" s="453"/>
      <c r="D19" s="453"/>
      <c r="E19" s="536"/>
      <c r="F19" s="536"/>
      <c r="G19" s="536"/>
      <c r="H19" s="536"/>
      <c r="I19" s="536"/>
      <c r="J19" s="536"/>
      <c r="K19" s="536"/>
      <c r="L19" s="544">
        <v>27</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163</v>
      </c>
      <c r="AZ19" s="445"/>
      <c r="BA19" s="445"/>
      <c r="BB19" s="445"/>
      <c r="BC19" s="445"/>
      <c r="BD19" s="445"/>
      <c r="BE19" s="445"/>
      <c r="BF19" s="445"/>
      <c r="BG19" s="445"/>
      <c r="BH19" s="445"/>
      <c r="BI19" s="445"/>
      <c r="BJ19" s="445"/>
      <c r="BK19" s="445"/>
      <c r="BL19" s="445"/>
      <c r="BM19" s="446"/>
      <c r="BN19" s="410">
        <v>4060961</v>
      </c>
      <c r="BO19" s="411"/>
      <c r="BP19" s="411"/>
      <c r="BQ19" s="411"/>
      <c r="BR19" s="411"/>
      <c r="BS19" s="411"/>
      <c r="BT19" s="411"/>
      <c r="BU19" s="412"/>
      <c r="BV19" s="410">
        <v>3783029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164</v>
      </c>
      <c r="C20" s="453"/>
      <c r="D20" s="453"/>
      <c r="E20" s="536"/>
      <c r="F20" s="536"/>
      <c r="G20" s="536"/>
      <c r="H20" s="536"/>
      <c r="I20" s="536"/>
      <c r="J20" s="536"/>
      <c r="K20" s="536"/>
      <c r="L20" s="544">
        <v>2021</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165</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166</v>
      </c>
      <c r="C22" s="554"/>
      <c r="D22" s="555"/>
      <c r="E22" s="422" t="s">
        <v>1</v>
      </c>
      <c r="F22" s="427"/>
      <c r="G22" s="427"/>
      <c r="H22" s="427"/>
      <c r="I22" s="427"/>
      <c r="J22" s="427"/>
      <c r="K22" s="417"/>
      <c r="L22" s="422" t="s">
        <v>167</v>
      </c>
      <c r="M22" s="427"/>
      <c r="N22" s="427"/>
      <c r="O22" s="427"/>
      <c r="P22" s="417"/>
      <c r="Q22" s="585" t="s">
        <v>168</v>
      </c>
      <c r="R22" s="586"/>
      <c r="S22" s="586"/>
      <c r="T22" s="586"/>
      <c r="U22" s="586"/>
      <c r="V22" s="587"/>
      <c r="W22" s="553" t="s">
        <v>169</v>
      </c>
      <c r="X22" s="554"/>
      <c r="Y22" s="555"/>
      <c r="Z22" s="422" t="s">
        <v>1</v>
      </c>
      <c r="AA22" s="427"/>
      <c r="AB22" s="427"/>
      <c r="AC22" s="427"/>
      <c r="AD22" s="427"/>
      <c r="AE22" s="427"/>
      <c r="AF22" s="427"/>
      <c r="AG22" s="417"/>
      <c r="AH22" s="591" t="s">
        <v>170</v>
      </c>
      <c r="AI22" s="427"/>
      <c r="AJ22" s="427"/>
      <c r="AK22" s="427"/>
      <c r="AL22" s="417"/>
      <c r="AM22" s="591" t="s">
        <v>171</v>
      </c>
      <c r="AN22" s="592"/>
      <c r="AO22" s="592"/>
      <c r="AP22" s="592"/>
      <c r="AQ22" s="592"/>
      <c r="AR22" s="593"/>
      <c r="AS22" s="585" t="s">
        <v>168</v>
      </c>
      <c r="AT22" s="586"/>
      <c r="AU22" s="586"/>
      <c r="AV22" s="586"/>
      <c r="AW22" s="586"/>
      <c r="AX22" s="597"/>
      <c r="AY22" s="370" t="s">
        <v>172</v>
      </c>
      <c r="AZ22" s="371"/>
      <c r="BA22" s="371"/>
      <c r="BB22" s="371"/>
      <c r="BC22" s="371"/>
      <c r="BD22" s="371"/>
      <c r="BE22" s="371"/>
      <c r="BF22" s="371"/>
      <c r="BG22" s="371"/>
      <c r="BH22" s="371"/>
      <c r="BI22" s="371"/>
      <c r="BJ22" s="371"/>
      <c r="BK22" s="371"/>
      <c r="BL22" s="371"/>
      <c r="BM22" s="372"/>
      <c r="BN22" s="373">
        <v>4583599</v>
      </c>
      <c r="BO22" s="374"/>
      <c r="BP22" s="374"/>
      <c r="BQ22" s="374"/>
      <c r="BR22" s="374"/>
      <c r="BS22" s="374"/>
      <c r="BT22" s="374"/>
      <c r="BU22" s="375"/>
      <c r="BV22" s="373">
        <v>3881314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173</v>
      </c>
      <c r="AZ23" s="445"/>
      <c r="BA23" s="445"/>
      <c r="BB23" s="445"/>
      <c r="BC23" s="445"/>
      <c r="BD23" s="445"/>
      <c r="BE23" s="445"/>
      <c r="BF23" s="445"/>
      <c r="BG23" s="445"/>
      <c r="BH23" s="445"/>
      <c r="BI23" s="445"/>
      <c r="BJ23" s="445"/>
      <c r="BK23" s="445"/>
      <c r="BL23" s="445"/>
      <c r="BM23" s="446"/>
      <c r="BN23" s="410">
        <v>4568921</v>
      </c>
      <c r="BO23" s="411"/>
      <c r="BP23" s="411"/>
      <c r="BQ23" s="411"/>
      <c r="BR23" s="411"/>
      <c r="BS23" s="411"/>
      <c r="BT23" s="411"/>
      <c r="BU23" s="412"/>
      <c r="BV23" s="410">
        <v>3849981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174</v>
      </c>
      <c r="F24" s="440"/>
      <c r="G24" s="440"/>
      <c r="H24" s="440"/>
      <c r="I24" s="440"/>
      <c r="J24" s="440"/>
      <c r="K24" s="441"/>
      <c r="L24" s="461">
        <v>1</v>
      </c>
      <c r="M24" s="462"/>
      <c r="N24" s="462"/>
      <c r="O24" s="462"/>
      <c r="P24" s="504"/>
      <c r="Q24" s="461">
        <v>7460</v>
      </c>
      <c r="R24" s="462"/>
      <c r="S24" s="462"/>
      <c r="T24" s="462"/>
      <c r="U24" s="462"/>
      <c r="V24" s="504"/>
      <c r="W24" s="556"/>
      <c r="X24" s="557"/>
      <c r="Y24" s="558"/>
      <c r="Z24" s="460" t="s">
        <v>175</v>
      </c>
      <c r="AA24" s="440"/>
      <c r="AB24" s="440"/>
      <c r="AC24" s="440"/>
      <c r="AD24" s="440"/>
      <c r="AE24" s="440"/>
      <c r="AF24" s="440"/>
      <c r="AG24" s="441"/>
      <c r="AH24" s="461">
        <v>91</v>
      </c>
      <c r="AI24" s="462"/>
      <c r="AJ24" s="462"/>
      <c r="AK24" s="462"/>
      <c r="AL24" s="504"/>
      <c r="AM24" s="461">
        <v>272181</v>
      </c>
      <c r="AN24" s="462"/>
      <c r="AO24" s="462"/>
      <c r="AP24" s="462"/>
      <c r="AQ24" s="462"/>
      <c r="AR24" s="504"/>
      <c r="AS24" s="461">
        <v>2991</v>
      </c>
      <c r="AT24" s="462"/>
      <c r="AU24" s="462"/>
      <c r="AV24" s="462"/>
      <c r="AW24" s="462"/>
      <c r="AX24" s="463"/>
      <c r="AY24" s="529" t="s">
        <v>176</v>
      </c>
      <c r="AZ24" s="530"/>
      <c r="BA24" s="530"/>
      <c r="BB24" s="530"/>
      <c r="BC24" s="530"/>
      <c r="BD24" s="530"/>
      <c r="BE24" s="530"/>
      <c r="BF24" s="530"/>
      <c r="BG24" s="530"/>
      <c r="BH24" s="530"/>
      <c r="BI24" s="530"/>
      <c r="BJ24" s="530"/>
      <c r="BK24" s="530"/>
      <c r="BL24" s="530"/>
      <c r="BM24" s="531"/>
      <c r="BN24" s="410">
        <v>3828034</v>
      </c>
      <c r="BO24" s="411"/>
      <c r="BP24" s="411"/>
      <c r="BQ24" s="411"/>
      <c r="BR24" s="411"/>
      <c r="BS24" s="411"/>
      <c r="BT24" s="411"/>
      <c r="BU24" s="412"/>
      <c r="BV24" s="410">
        <v>3056751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177</v>
      </c>
      <c r="F25" s="440"/>
      <c r="G25" s="440"/>
      <c r="H25" s="440"/>
      <c r="I25" s="440"/>
      <c r="J25" s="440"/>
      <c r="K25" s="441"/>
      <c r="L25" s="461">
        <v>1</v>
      </c>
      <c r="M25" s="462"/>
      <c r="N25" s="462"/>
      <c r="O25" s="462"/>
      <c r="P25" s="504"/>
      <c r="Q25" s="461">
        <v>5970</v>
      </c>
      <c r="R25" s="462"/>
      <c r="S25" s="462"/>
      <c r="T25" s="462"/>
      <c r="U25" s="462"/>
      <c r="V25" s="504"/>
      <c r="W25" s="556"/>
      <c r="X25" s="557"/>
      <c r="Y25" s="558"/>
      <c r="Z25" s="460" t="s">
        <v>178</v>
      </c>
      <c r="AA25" s="440"/>
      <c r="AB25" s="440"/>
      <c r="AC25" s="440"/>
      <c r="AD25" s="440"/>
      <c r="AE25" s="440"/>
      <c r="AF25" s="440"/>
      <c r="AG25" s="441"/>
      <c r="AH25" s="461" t="s">
        <v>138</v>
      </c>
      <c r="AI25" s="462"/>
      <c r="AJ25" s="462"/>
      <c r="AK25" s="462"/>
      <c r="AL25" s="504"/>
      <c r="AM25" s="461" t="s">
        <v>138</v>
      </c>
      <c r="AN25" s="462"/>
      <c r="AO25" s="462"/>
      <c r="AP25" s="462"/>
      <c r="AQ25" s="462"/>
      <c r="AR25" s="504"/>
      <c r="AS25" s="461" t="s">
        <v>138</v>
      </c>
      <c r="AT25" s="462"/>
      <c r="AU25" s="462"/>
      <c r="AV25" s="462"/>
      <c r="AW25" s="462"/>
      <c r="AX25" s="463"/>
      <c r="AY25" s="370" t="s">
        <v>179</v>
      </c>
      <c r="AZ25" s="371"/>
      <c r="BA25" s="371"/>
      <c r="BB25" s="371"/>
      <c r="BC25" s="371"/>
      <c r="BD25" s="371"/>
      <c r="BE25" s="371"/>
      <c r="BF25" s="371"/>
      <c r="BG25" s="371"/>
      <c r="BH25" s="371"/>
      <c r="BI25" s="371"/>
      <c r="BJ25" s="371"/>
      <c r="BK25" s="371"/>
      <c r="BL25" s="371"/>
      <c r="BM25" s="372"/>
      <c r="BN25" s="373">
        <v>438508</v>
      </c>
      <c r="BO25" s="374"/>
      <c r="BP25" s="374"/>
      <c r="BQ25" s="374"/>
      <c r="BR25" s="374"/>
      <c r="BS25" s="374"/>
      <c r="BT25" s="374"/>
      <c r="BU25" s="375"/>
      <c r="BV25" s="373">
        <v>361184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180</v>
      </c>
      <c r="F26" s="440"/>
      <c r="G26" s="440"/>
      <c r="H26" s="440"/>
      <c r="I26" s="440"/>
      <c r="J26" s="440"/>
      <c r="K26" s="441"/>
      <c r="L26" s="461">
        <v>1</v>
      </c>
      <c r="M26" s="462"/>
      <c r="N26" s="462"/>
      <c r="O26" s="462"/>
      <c r="P26" s="504"/>
      <c r="Q26" s="461">
        <v>5410</v>
      </c>
      <c r="R26" s="462"/>
      <c r="S26" s="462"/>
      <c r="T26" s="462"/>
      <c r="U26" s="462"/>
      <c r="V26" s="504"/>
      <c r="W26" s="556"/>
      <c r="X26" s="557"/>
      <c r="Y26" s="558"/>
      <c r="Z26" s="460" t="s">
        <v>181</v>
      </c>
      <c r="AA26" s="562"/>
      <c r="AB26" s="562"/>
      <c r="AC26" s="562"/>
      <c r="AD26" s="562"/>
      <c r="AE26" s="562"/>
      <c r="AF26" s="562"/>
      <c r="AG26" s="563"/>
      <c r="AH26" s="461">
        <v>6</v>
      </c>
      <c r="AI26" s="462"/>
      <c r="AJ26" s="462"/>
      <c r="AK26" s="462"/>
      <c r="AL26" s="504"/>
      <c r="AM26" s="461">
        <v>18024</v>
      </c>
      <c r="AN26" s="462"/>
      <c r="AO26" s="462"/>
      <c r="AP26" s="462"/>
      <c r="AQ26" s="462"/>
      <c r="AR26" s="504"/>
      <c r="AS26" s="461">
        <v>3004</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130</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2840</v>
      </c>
      <c r="R27" s="462"/>
      <c r="S27" s="462"/>
      <c r="T27" s="462"/>
      <c r="U27" s="462"/>
      <c r="V27" s="504"/>
      <c r="W27" s="556"/>
      <c r="X27" s="557"/>
      <c r="Y27" s="558"/>
      <c r="Z27" s="460" t="s">
        <v>184</v>
      </c>
      <c r="AA27" s="440"/>
      <c r="AB27" s="440"/>
      <c r="AC27" s="440"/>
      <c r="AD27" s="440"/>
      <c r="AE27" s="440"/>
      <c r="AF27" s="440"/>
      <c r="AG27" s="441"/>
      <c r="AH27" s="461" t="s">
        <v>130</v>
      </c>
      <c r="AI27" s="462"/>
      <c r="AJ27" s="462"/>
      <c r="AK27" s="462"/>
      <c r="AL27" s="504"/>
      <c r="AM27" s="461" t="s">
        <v>130</v>
      </c>
      <c r="AN27" s="462"/>
      <c r="AO27" s="462"/>
      <c r="AP27" s="462"/>
      <c r="AQ27" s="462"/>
      <c r="AR27" s="504"/>
      <c r="AS27" s="461" t="s">
        <v>138</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32">
        <v>144802</v>
      </c>
      <c r="BO27" s="533"/>
      <c r="BP27" s="533"/>
      <c r="BQ27" s="533"/>
      <c r="BR27" s="533"/>
      <c r="BS27" s="533"/>
      <c r="BT27" s="533"/>
      <c r="BU27" s="534"/>
      <c r="BV27" s="532">
        <v>144802</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2340</v>
      </c>
      <c r="R28" s="462"/>
      <c r="S28" s="462"/>
      <c r="T28" s="462"/>
      <c r="U28" s="462"/>
      <c r="V28" s="504"/>
      <c r="W28" s="556"/>
      <c r="X28" s="557"/>
      <c r="Y28" s="558"/>
      <c r="Z28" s="460" t="s">
        <v>187</v>
      </c>
      <c r="AA28" s="440"/>
      <c r="AB28" s="440"/>
      <c r="AC28" s="440"/>
      <c r="AD28" s="440"/>
      <c r="AE28" s="440"/>
      <c r="AF28" s="440"/>
      <c r="AG28" s="441"/>
      <c r="AH28" s="461" t="s">
        <v>130</v>
      </c>
      <c r="AI28" s="462"/>
      <c r="AJ28" s="462"/>
      <c r="AK28" s="462"/>
      <c r="AL28" s="504"/>
      <c r="AM28" s="461" t="s">
        <v>130</v>
      </c>
      <c r="AN28" s="462"/>
      <c r="AO28" s="462"/>
      <c r="AP28" s="462"/>
      <c r="AQ28" s="462"/>
      <c r="AR28" s="504"/>
      <c r="AS28" s="461" t="s">
        <v>138</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3071166</v>
      </c>
      <c r="BO28" s="374"/>
      <c r="BP28" s="374"/>
      <c r="BQ28" s="374"/>
      <c r="BR28" s="374"/>
      <c r="BS28" s="374"/>
      <c r="BT28" s="374"/>
      <c r="BU28" s="375"/>
      <c r="BV28" s="373">
        <v>3065914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6</v>
      </c>
      <c r="M29" s="462"/>
      <c r="N29" s="462"/>
      <c r="O29" s="462"/>
      <c r="P29" s="504"/>
      <c r="Q29" s="461">
        <v>1950</v>
      </c>
      <c r="R29" s="462"/>
      <c r="S29" s="462"/>
      <c r="T29" s="462"/>
      <c r="U29" s="462"/>
      <c r="V29" s="504"/>
      <c r="W29" s="559"/>
      <c r="X29" s="560"/>
      <c r="Y29" s="561"/>
      <c r="Z29" s="460" t="s">
        <v>190</v>
      </c>
      <c r="AA29" s="440"/>
      <c r="AB29" s="440"/>
      <c r="AC29" s="440"/>
      <c r="AD29" s="440"/>
      <c r="AE29" s="440"/>
      <c r="AF29" s="440"/>
      <c r="AG29" s="441"/>
      <c r="AH29" s="461">
        <v>91</v>
      </c>
      <c r="AI29" s="462"/>
      <c r="AJ29" s="462"/>
      <c r="AK29" s="462"/>
      <c r="AL29" s="504"/>
      <c r="AM29" s="461">
        <v>272181</v>
      </c>
      <c r="AN29" s="462"/>
      <c r="AO29" s="462"/>
      <c r="AP29" s="462"/>
      <c r="AQ29" s="462"/>
      <c r="AR29" s="504"/>
      <c r="AS29" s="461">
        <v>2991</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934252</v>
      </c>
      <c r="BO29" s="411"/>
      <c r="BP29" s="411"/>
      <c r="BQ29" s="411"/>
      <c r="BR29" s="411"/>
      <c r="BS29" s="411"/>
      <c r="BT29" s="411"/>
      <c r="BU29" s="412"/>
      <c r="BV29" s="410">
        <v>932488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40">
        <v>96.4</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6291296</v>
      </c>
      <c r="BO30" s="533"/>
      <c r="BP30" s="533"/>
      <c r="BQ30" s="533"/>
      <c r="BR30" s="533"/>
      <c r="BS30" s="533"/>
      <c r="BT30" s="533"/>
      <c r="BU30" s="534"/>
      <c r="BV30" s="532">
        <v>4722174</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200</v>
      </c>
      <c r="X33" s="399"/>
      <c r="Y33" s="399"/>
      <c r="Z33" s="399"/>
      <c r="AA33" s="399"/>
      <c r="AB33" s="399"/>
      <c r="AC33" s="399"/>
      <c r="AD33" s="399"/>
      <c r="AE33" s="399"/>
      <c r="AF33" s="399"/>
      <c r="AG33" s="399"/>
      <c r="AH33" s="399"/>
      <c r="AI33" s="399"/>
      <c r="AJ33" s="399"/>
      <c r="AK33" s="399"/>
      <c r="AL33" s="203"/>
      <c r="AM33" s="434" t="s">
        <v>201</v>
      </c>
      <c r="AN33" s="434"/>
      <c r="AO33" s="399" t="s">
        <v>200</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201</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6</v>
      </c>
      <c r="BX34" s="600"/>
      <c r="BY34" s="601" t="str">
        <f>IF('各会計、関係団体の財政状況及び健全化判断比率'!B68="","",'各会計、関係団体の財政状況及び健全化判断比率'!B68)</f>
        <v>徳島県市町村議会議員公務災害補償等組合</v>
      </c>
      <c r="BZ34" s="601"/>
      <c r="CA34" s="601"/>
      <c r="CB34" s="601"/>
      <c r="CC34" s="601"/>
      <c r="CD34" s="601"/>
      <c r="CE34" s="601"/>
      <c r="CF34" s="601"/>
      <c r="CG34" s="601"/>
      <c r="CH34" s="601"/>
      <c r="CI34" s="601"/>
      <c r="CJ34" s="601"/>
      <c r="CK34" s="601"/>
      <c r="CL34" s="601"/>
      <c r="CM34" s="601"/>
      <c r="CN34" s="178"/>
      <c r="CO34" s="600">
        <f>IF(CQ34="","",MAX(C34:D43,U34:V43,AM34:AN43,BE34:BF43,BW34:BX43)+1)</f>
        <v>13</v>
      </c>
      <c r="CP34" s="600"/>
      <c r="CQ34" s="601" t="str">
        <f>IF('各会計、関係団体の財政状況及び健全化判断比率'!BS7="","",'各会計、関係団体の財政状況及び健全化判断比率'!BS7)</f>
        <v>(株)神山温泉</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7</v>
      </c>
      <c r="BX35" s="600"/>
      <c r="BY35" s="601" t="str">
        <f>IF('各会計、関係団体の財政状況及び健全化判断比率'!B69="","",'各会計、関係団体の財政状況及び健全化判断比率'!B69)</f>
        <v>徳島県市町村総合事務組合(一般会計)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8</v>
      </c>
      <c r="BX36" s="600"/>
      <c r="BY36" s="601" t="str">
        <f>IF('各会計、関係団体の財政状況及び健全化判断比率'!B70="","",'各会計、関係団体の財政状況及び健全化判断比率'!B70)</f>
        <v>徳島県市町村総合事務組合(滞納整理機構特別会計)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9</v>
      </c>
      <c r="BX37" s="600"/>
      <c r="BY37" s="601" t="str">
        <f>IF('各会計、関係団体の財政状況及び健全化判断比率'!B71="","",'各会計、関係団体の財政状況及び健全化判断比率'!B71)</f>
        <v>阿北環境整備組合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10</v>
      </c>
      <c r="BX38" s="600"/>
      <c r="BY38" s="601" t="str">
        <f>IF('各会計、関係団体の財政状況及び健全化判断比率'!B72="","",'各会計、関係団体の財政状況及び健全化判断比率'!B72)</f>
        <v>名西消防組合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11</v>
      </c>
      <c r="BX39" s="600"/>
      <c r="BY39" s="601" t="str">
        <f>IF('各会計、関係団体の財政状況及び健全化判断比率'!B73="","",'各会計、関係団体の財政状況及び健全化判断比率'!B73)</f>
        <v>徳島県後期高齢者広域連合(一般会計)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12</v>
      </c>
      <c r="BX40" s="600"/>
      <c r="BY40" s="601" t="str">
        <f>IF('各会計、関係団体の財政状況及び健全化判断比率'!B74="","",'各会計、関係団体の財政状況及び健全化判断比率'!B74)</f>
        <v>徳島県後期高齢者広域連合(後期高齢者医療事業会計)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yBBvQKglnCMcsXqNd0bxlzpp62l5UcyfKNvravjy8fjlJRoY0xbxxyTKuBKXSsePqlyT2aELQwgpi7Lho5GnWQ==" saltValue="DLd9OdBJsdsaJacSS0WCN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443441</v>
      </c>
      <c r="S5" s="619"/>
      <c r="T5" s="619"/>
      <c r="U5" s="619"/>
      <c r="V5" s="619"/>
      <c r="W5" s="619"/>
      <c r="X5" s="619"/>
      <c r="Y5" s="620"/>
      <c r="Z5" s="621">
        <v>5.6</v>
      </c>
      <c r="AA5" s="621"/>
      <c r="AB5" s="621"/>
      <c r="AC5" s="621"/>
      <c r="AD5" s="622">
        <v>443441</v>
      </c>
      <c r="AE5" s="622"/>
      <c r="AF5" s="622"/>
      <c r="AG5" s="622"/>
      <c r="AH5" s="622"/>
      <c r="AI5" s="622"/>
      <c r="AJ5" s="622"/>
      <c r="AK5" s="622"/>
      <c r="AL5" s="623">
        <v>13.7</v>
      </c>
      <c r="AM5" s="624"/>
      <c r="AN5" s="624"/>
      <c r="AO5" s="625"/>
      <c r="AP5" s="615" t="s">
        <v>229</v>
      </c>
      <c r="AQ5" s="616"/>
      <c r="AR5" s="616"/>
      <c r="AS5" s="616"/>
      <c r="AT5" s="616"/>
      <c r="AU5" s="616"/>
      <c r="AV5" s="616"/>
      <c r="AW5" s="616"/>
      <c r="AX5" s="616"/>
      <c r="AY5" s="616"/>
      <c r="AZ5" s="616"/>
      <c r="BA5" s="616"/>
      <c r="BB5" s="616"/>
      <c r="BC5" s="616"/>
      <c r="BD5" s="616"/>
      <c r="BE5" s="616"/>
      <c r="BF5" s="617"/>
      <c r="BG5" s="629">
        <v>443441</v>
      </c>
      <c r="BH5" s="630"/>
      <c r="BI5" s="630"/>
      <c r="BJ5" s="630"/>
      <c r="BK5" s="630"/>
      <c r="BL5" s="630"/>
      <c r="BM5" s="630"/>
      <c r="BN5" s="631"/>
      <c r="BO5" s="632">
        <v>100</v>
      </c>
      <c r="BP5" s="632"/>
      <c r="BQ5" s="632"/>
      <c r="BR5" s="632"/>
      <c r="BS5" s="633" t="s">
        <v>230</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222</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127223</v>
      </c>
      <c r="S6" s="630"/>
      <c r="T6" s="630"/>
      <c r="U6" s="630"/>
      <c r="V6" s="630"/>
      <c r="W6" s="630"/>
      <c r="X6" s="630"/>
      <c r="Y6" s="631"/>
      <c r="Z6" s="632">
        <v>1.6</v>
      </c>
      <c r="AA6" s="632"/>
      <c r="AB6" s="632"/>
      <c r="AC6" s="632"/>
      <c r="AD6" s="633">
        <v>127223</v>
      </c>
      <c r="AE6" s="633"/>
      <c r="AF6" s="633"/>
      <c r="AG6" s="633"/>
      <c r="AH6" s="633"/>
      <c r="AI6" s="633"/>
      <c r="AJ6" s="633"/>
      <c r="AK6" s="633"/>
      <c r="AL6" s="634">
        <v>3.9</v>
      </c>
      <c r="AM6" s="635"/>
      <c r="AN6" s="635"/>
      <c r="AO6" s="636"/>
      <c r="AP6" s="626" t="s">
        <v>235</v>
      </c>
      <c r="AQ6" s="627"/>
      <c r="AR6" s="627"/>
      <c r="AS6" s="627"/>
      <c r="AT6" s="627"/>
      <c r="AU6" s="627"/>
      <c r="AV6" s="627"/>
      <c r="AW6" s="627"/>
      <c r="AX6" s="627"/>
      <c r="AY6" s="627"/>
      <c r="AZ6" s="627"/>
      <c r="BA6" s="627"/>
      <c r="BB6" s="627"/>
      <c r="BC6" s="627"/>
      <c r="BD6" s="627"/>
      <c r="BE6" s="627"/>
      <c r="BF6" s="628"/>
      <c r="BG6" s="629">
        <v>443441</v>
      </c>
      <c r="BH6" s="630"/>
      <c r="BI6" s="630"/>
      <c r="BJ6" s="630"/>
      <c r="BK6" s="630"/>
      <c r="BL6" s="630"/>
      <c r="BM6" s="630"/>
      <c r="BN6" s="631"/>
      <c r="BO6" s="632">
        <v>100</v>
      </c>
      <c r="BP6" s="632"/>
      <c r="BQ6" s="632"/>
      <c r="BR6" s="632"/>
      <c r="BS6" s="633" t="s">
        <v>138</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45927</v>
      </c>
      <c r="CS6" s="630"/>
      <c r="CT6" s="630"/>
      <c r="CU6" s="630"/>
      <c r="CV6" s="630"/>
      <c r="CW6" s="630"/>
      <c r="CX6" s="630"/>
      <c r="CY6" s="631"/>
      <c r="CZ6" s="623">
        <v>0.6</v>
      </c>
      <c r="DA6" s="624"/>
      <c r="DB6" s="624"/>
      <c r="DC6" s="643"/>
      <c r="DD6" s="638" t="s">
        <v>138</v>
      </c>
      <c r="DE6" s="630"/>
      <c r="DF6" s="630"/>
      <c r="DG6" s="630"/>
      <c r="DH6" s="630"/>
      <c r="DI6" s="630"/>
      <c r="DJ6" s="630"/>
      <c r="DK6" s="630"/>
      <c r="DL6" s="630"/>
      <c r="DM6" s="630"/>
      <c r="DN6" s="630"/>
      <c r="DO6" s="630"/>
      <c r="DP6" s="631"/>
      <c r="DQ6" s="638">
        <v>45927</v>
      </c>
      <c r="DR6" s="630"/>
      <c r="DS6" s="630"/>
      <c r="DT6" s="630"/>
      <c r="DU6" s="630"/>
      <c r="DV6" s="630"/>
      <c r="DW6" s="630"/>
      <c r="DX6" s="630"/>
      <c r="DY6" s="630"/>
      <c r="DZ6" s="630"/>
      <c r="EA6" s="630"/>
      <c r="EB6" s="630"/>
      <c r="EC6" s="639"/>
    </row>
    <row r="7" spans="2:143" ht="11.25" customHeight="1" x14ac:dyDescent="0.15">
      <c r="B7" s="626" t="s">
        <v>237</v>
      </c>
      <c r="C7" s="627"/>
      <c r="D7" s="627"/>
      <c r="E7" s="627"/>
      <c r="F7" s="627"/>
      <c r="G7" s="627"/>
      <c r="H7" s="627"/>
      <c r="I7" s="627"/>
      <c r="J7" s="627"/>
      <c r="K7" s="627"/>
      <c r="L7" s="627"/>
      <c r="M7" s="627"/>
      <c r="N7" s="627"/>
      <c r="O7" s="627"/>
      <c r="P7" s="627"/>
      <c r="Q7" s="628"/>
      <c r="R7" s="629">
        <v>397</v>
      </c>
      <c r="S7" s="630"/>
      <c r="T7" s="630"/>
      <c r="U7" s="630"/>
      <c r="V7" s="630"/>
      <c r="W7" s="630"/>
      <c r="X7" s="630"/>
      <c r="Y7" s="631"/>
      <c r="Z7" s="632">
        <v>0</v>
      </c>
      <c r="AA7" s="632"/>
      <c r="AB7" s="632"/>
      <c r="AC7" s="632"/>
      <c r="AD7" s="633">
        <v>397</v>
      </c>
      <c r="AE7" s="633"/>
      <c r="AF7" s="633"/>
      <c r="AG7" s="633"/>
      <c r="AH7" s="633"/>
      <c r="AI7" s="633"/>
      <c r="AJ7" s="633"/>
      <c r="AK7" s="633"/>
      <c r="AL7" s="634">
        <v>0</v>
      </c>
      <c r="AM7" s="635"/>
      <c r="AN7" s="635"/>
      <c r="AO7" s="636"/>
      <c r="AP7" s="626" t="s">
        <v>238</v>
      </c>
      <c r="AQ7" s="627"/>
      <c r="AR7" s="627"/>
      <c r="AS7" s="627"/>
      <c r="AT7" s="627"/>
      <c r="AU7" s="627"/>
      <c r="AV7" s="627"/>
      <c r="AW7" s="627"/>
      <c r="AX7" s="627"/>
      <c r="AY7" s="627"/>
      <c r="AZ7" s="627"/>
      <c r="BA7" s="627"/>
      <c r="BB7" s="627"/>
      <c r="BC7" s="627"/>
      <c r="BD7" s="627"/>
      <c r="BE7" s="627"/>
      <c r="BF7" s="628"/>
      <c r="BG7" s="629">
        <v>150408</v>
      </c>
      <c r="BH7" s="630"/>
      <c r="BI7" s="630"/>
      <c r="BJ7" s="630"/>
      <c r="BK7" s="630"/>
      <c r="BL7" s="630"/>
      <c r="BM7" s="630"/>
      <c r="BN7" s="631"/>
      <c r="BO7" s="632">
        <v>33.9</v>
      </c>
      <c r="BP7" s="632"/>
      <c r="BQ7" s="632"/>
      <c r="BR7" s="632"/>
      <c r="BS7" s="633" t="s">
        <v>230</v>
      </c>
      <c r="BT7" s="633"/>
      <c r="BU7" s="633"/>
      <c r="BV7" s="633"/>
      <c r="BW7" s="633"/>
      <c r="BX7" s="633"/>
      <c r="BY7" s="633"/>
      <c r="BZ7" s="633"/>
      <c r="CA7" s="633"/>
      <c r="CB7" s="637"/>
      <c r="CD7" s="644" t="s">
        <v>239</v>
      </c>
      <c r="CE7" s="645"/>
      <c r="CF7" s="645"/>
      <c r="CG7" s="645"/>
      <c r="CH7" s="645"/>
      <c r="CI7" s="645"/>
      <c r="CJ7" s="645"/>
      <c r="CK7" s="645"/>
      <c r="CL7" s="645"/>
      <c r="CM7" s="645"/>
      <c r="CN7" s="645"/>
      <c r="CO7" s="645"/>
      <c r="CP7" s="645"/>
      <c r="CQ7" s="646"/>
      <c r="CR7" s="629">
        <v>2931672</v>
      </c>
      <c r="CS7" s="630"/>
      <c r="CT7" s="630"/>
      <c r="CU7" s="630"/>
      <c r="CV7" s="630"/>
      <c r="CW7" s="630"/>
      <c r="CX7" s="630"/>
      <c r="CY7" s="631"/>
      <c r="CZ7" s="632">
        <v>38.9</v>
      </c>
      <c r="DA7" s="632"/>
      <c r="DB7" s="632"/>
      <c r="DC7" s="632"/>
      <c r="DD7" s="638">
        <v>124113</v>
      </c>
      <c r="DE7" s="630"/>
      <c r="DF7" s="630"/>
      <c r="DG7" s="630"/>
      <c r="DH7" s="630"/>
      <c r="DI7" s="630"/>
      <c r="DJ7" s="630"/>
      <c r="DK7" s="630"/>
      <c r="DL7" s="630"/>
      <c r="DM7" s="630"/>
      <c r="DN7" s="630"/>
      <c r="DO7" s="630"/>
      <c r="DP7" s="631"/>
      <c r="DQ7" s="638">
        <v>1170194</v>
      </c>
      <c r="DR7" s="630"/>
      <c r="DS7" s="630"/>
      <c r="DT7" s="630"/>
      <c r="DU7" s="630"/>
      <c r="DV7" s="630"/>
      <c r="DW7" s="630"/>
      <c r="DX7" s="630"/>
      <c r="DY7" s="630"/>
      <c r="DZ7" s="630"/>
      <c r="EA7" s="630"/>
      <c r="EB7" s="630"/>
      <c r="EC7" s="639"/>
    </row>
    <row r="8" spans="2:143" ht="11.25" customHeight="1" x14ac:dyDescent="0.15">
      <c r="B8" s="626" t="s">
        <v>240</v>
      </c>
      <c r="C8" s="627"/>
      <c r="D8" s="627"/>
      <c r="E8" s="627"/>
      <c r="F8" s="627"/>
      <c r="G8" s="627"/>
      <c r="H8" s="627"/>
      <c r="I8" s="627"/>
      <c r="J8" s="627"/>
      <c r="K8" s="627"/>
      <c r="L8" s="627"/>
      <c r="M8" s="627"/>
      <c r="N8" s="627"/>
      <c r="O8" s="627"/>
      <c r="P8" s="627"/>
      <c r="Q8" s="628"/>
      <c r="R8" s="629">
        <v>3678</v>
      </c>
      <c r="S8" s="630"/>
      <c r="T8" s="630"/>
      <c r="U8" s="630"/>
      <c r="V8" s="630"/>
      <c r="W8" s="630"/>
      <c r="X8" s="630"/>
      <c r="Y8" s="631"/>
      <c r="Z8" s="632">
        <v>0</v>
      </c>
      <c r="AA8" s="632"/>
      <c r="AB8" s="632"/>
      <c r="AC8" s="632"/>
      <c r="AD8" s="633">
        <v>3678</v>
      </c>
      <c r="AE8" s="633"/>
      <c r="AF8" s="633"/>
      <c r="AG8" s="633"/>
      <c r="AH8" s="633"/>
      <c r="AI8" s="633"/>
      <c r="AJ8" s="633"/>
      <c r="AK8" s="633"/>
      <c r="AL8" s="634">
        <v>0.1</v>
      </c>
      <c r="AM8" s="635"/>
      <c r="AN8" s="635"/>
      <c r="AO8" s="636"/>
      <c r="AP8" s="626" t="s">
        <v>241</v>
      </c>
      <c r="AQ8" s="627"/>
      <c r="AR8" s="627"/>
      <c r="AS8" s="627"/>
      <c r="AT8" s="627"/>
      <c r="AU8" s="627"/>
      <c r="AV8" s="627"/>
      <c r="AW8" s="627"/>
      <c r="AX8" s="627"/>
      <c r="AY8" s="627"/>
      <c r="AZ8" s="627"/>
      <c r="BA8" s="627"/>
      <c r="BB8" s="627"/>
      <c r="BC8" s="627"/>
      <c r="BD8" s="627"/>
      <c r="BE8" s="627"/>
      <c r="BF8" s="628"/>
      <c r="BG8" s="629">
        <v>7331</v>
      </c>
      <c r="BH8" s="630"/>
      <c r="BI8" s="630"/>
      <c r="BJ8" s="630"/>
      <c r="BK8" s="630"/>
      <c r="BL8" s="630"/>
      <c r="BM8" s="630"/>
      <c r="BN8" s="631"/>
      <c r="BO8" s="632">
        <v>1.7</v>
      </c>
      <c r="BP8" s="632"/>
      <c r="BQ8" s="632"/>
      <c r="BR8" s="632"/>
      <c r="BS8" s="633" t="s">
        <v>230</v>
      </c>
      <c r="BT8" s="633"/>
      <c r="BU8" s="633"/>
      <c r="BV8" s="633"/>
      <c r="BW8" s="633"/>
      <c r="BX8" s="633"/>
      <c r="BY8" s="633"/>
      <c r="BZ8" s="633"/>
      <c r="CA8" s="633"/>
      <c r="CB8" s="637"/>
      <c r="CD8" s="644" t="s">
        <v>242</v>
      </c>
      <c r="CE8" s="645"/>
      <c r="CF8" s="645"/>
      <c r="CG8" s="645"/>
      <c r="CH8" s="645"/>
      <c r="CI8" s="645"/>
      <c r="CJ8" s="645"/>
      <c r="CK8" s="645"/>
      <c r="CL8" s="645"/>
      <c r="CM8" s="645"/>
      <c r="CN8" s="645"/>
      <c r="CO8" s="645"/>
      <c r="CP8" s="645"/>
      <c r="CQ8" s="646"/>
      <c r="CR8" s="629">
        <v>1293511</v>
      </c>
      <c r="CS8" s="630"/>
      <c r="CT8" s="630"/>
      <c r="CU8" s="630"/>
      <c r="CV8" s="630"/>
      <c r="CW8" s="630"/>
      <c r="CX8" s="630"/>
      <c r="CY8" s="631"/>
      <c r="CZ8" s="632">
        <v>17.100000000000001</v>
      </c>
      <c r="DA8" s="632"/>
      <c r="DB8" s="632"/>
      <c r="DC8" s="632"/>
      <c r="DD8" s="638">
        <v>8635</v>
      </c>
      <c r="DE8" s="630"/>
      <c r="DF8" s="630"/>
      <c r="DG8" s="630"/>
      <c r="DH8" s="630"/>
      <c r="DI8" s="630"/>
      <c r="DJ8" s="630"/>
      <c r="DK8" s="630"/>
      <c r="DL8" s="630"/>
      <c r="DM8" s="630"/>
      <c r="DN8" s="630"/>
      <c r="DO8" s="630"/>
      <c r="DP8" s="631"/>
      <c r="DQ8" s="638">
        <v>816909</v>
      </c>
      <c r="DR8" s="630"/>
      <c r="DS8" s="630"/>
      <c r="DT8" s="630"/>
      <c r="DU8" s="630"/>
      <c r="DV8" s="630"/>
      <c r="DW8" s="630"/>
      <c r="DX8" s="630"/>
      <c r="DY8" s="630"/>
      <c r="DZ8" s="630"/>
      <c r="EA8" s="630"/>
      <c r="EB8" s="630"/>
      <c r="EC8" s="639"/>
    </row>
    <row r="9" spans="2:143" ht="11.25" customHeight="1" x14ac:dyDescent="0.15">
      <c r="B9" s="626" t="s">
        <v>243</v>
      </c>
      <c r="C9" s="627"/>
      <c r="D9" s="627"/>
      <c r="E9" s="627"/>
      <c r="F9" s="627"/>
      <c r="G9" s="627"/>
      <c r="H9" s="627"/>
      <c r="I9" s="627"/>
      <c r="J9" s="627"/>
      <c r="K9" s="627"/>
      <c r="L9" s="627"/>
      <c r="M9" s="627"/>
      <c r="N9" s="627"/>
      <c r="O9" s="627"/>
      <c r="P9" s="627"/>
      <c r="Q9" s="628"/>
      <c r="R9" s="629">
        <v>3842</v>
      </c>
      <c r="S9" s="630"/>
      <c r="T9" s="630"/>
      <c r="U9" s="630"/>
      <c r="V9" s="630"/>
      <c r="W9" s="630"/>
      <c r="X9" s="630"/>
      <c r="Y9" s="631"/>
      <c r="Z9" s="632">
        <v>0</v>
      </c>
      <c r="AA9" s="632"/>
      <c r="AB9" s="632"/>
      <c r="AC9" s="632"/>
      <c r="AD9" s="633">
        <v>3842</v>
      </c>
      <c r="AE9" s="633"/>
      <c r="AF9" s="633"/>
      <c r="AG9" s="633"/>
      <c r="AH9" s="633"/>
      <c r="AI9" s="633"/>
      <c r="AJ9" s="633"/>
      <c r="AK9" s="633"/>
      <c r="AL9" s="634">
        <v>0.1</v>
      </c>
      <c r="AM9" s="635"/>
      <c r="AN9" s="635"/>
      <c r="AO9" s="636"/>
      <c r="AP9" s="626" t="s">
        <v>244</v>
      </c>
      <c r="AQ9" s="627"/>
      <c r="AR9" s="627"/>
      <c r="AS9" s="627"/>
      <c r="AT9" s="627"/>
      <c r="AU9" s="627"/>
      <c r="AV9" s="627"/>
      <c r="AW9" s="627"/>
      <c r="AX9" s="627"/>
      <c r="AY9" s="627"/>
      <c r="AZ9" s="627"/>
      <c r="BA9" s="627"/>
      <c r="BB9" s="627"/>
      <c r="BC9" s="627"/>
      <c r="BD9" s="627"/>
      <c r="BE9" s="627"/>
      <c r="BF9" s="628"/>
      <c r="BG9" s="629">
        <v>126897</v>
      </c>
      <c r="BH9" s="630"/>
      <c r="BI9" s="630"/>
      <c r="BJ9" s="630"/>
      <c r="BK9" s="630"/>
      <c r="BL9" s="630"/>
      <c r="BM9" s="630"/>
      <c r="BN9" s="631"/>
      <c r="BO9" s="632">
        <v>28.6</v>
      </c>
      <c r="BP9" s="632"/>
      <c r="BQ9" s="632"/>
      <c r="BR9" s="632"/>
      <c r="BS9" s="633" t="s">
        <v>230</v>
      </c>
      <c r="BT9" s="633"/>
      <c r="BU9" s="633"/>
      <c r="BV9" s="633"/>
      <c r="BW9" s="633"/>
      <c r="BX9" s="633"/>
      <c r="BY9" s="633"/>
      <c r="BZ9" s="633"/>
      <c r="CA9" s="633"/>
      <c r="CB9" s="637"/>
      <c r="CD9" s="644" t="s">
        <v>245</v>
      </c>
      <c r="CE9" s="645"/>
      <c r="CF9" s="645"/>
      <c r="CG9" s="645"/>
      <c r="CH9" s="645"/>
      <c r="CI9" s="645"/>
      <c r="CJ9" s="645"/>
      <c r="CK9" s="645"/>
      <c r="CL9" s="645"/>
      <c r="CM9" s="645"/>
      <c r="CN9" s="645"/>
      <c r="CO9" s="645"/>
      <c r="CP9" s="645"/>
      <c r="CQ9" s="646"/>
      <c r="CR9" s="629">
        <v>266082</v>
      </c>
      <c r="CS9" s="630"/>
      <c r="CT9" s="630"/>
      <c r="CU9" s="630"/>
      <c r="CV9" s="630"/>
      <c r="CW9" s="630"/>
      <c r="CX9" s="630"/>
      <c r="CY9" s="631"/>
      <c r="CZ9" s="632">
        <v>3.5</v>
      </c>
      <c r="DA9" s="632"/>
      <c r="DB9" s="632"/>
      <c r="DC9" s="632"/>
      <c r="DD9" s="638">
        <v>12093</v>
      </c>
      <c r="DE9" s="630"/>
      <c r="DF9" s="630"/>
      <c r="DG9" s="630"/>
      <c r="DH9" s="630"/>
      <c r="DI9" s="630"/>
      <c r="DJ9" s="630"/>
      <c r="DK9" s="630"/>
      <c r="DL9" s="630"/>
      <c r="DM9" s="630"/>
      <c r="DN9" s="630"/>
      <c r="DO9" s="630"/>
      <c r="DP9" s="631"/>
      <c r="DQ9" s="638">
        <v>202158</v>
      </c>
      <c r="DR9" s="630"/>
      <c r="DS9" s="630"/>
      <c r="DT9" s="630"/>
      <c r="DU9" s="630"/>
      <c r="DV9" s="630"/>
      <c r="DW9" s="630"/>
      <c r="DX9" s="630"/>
      <c r="DY9" s="630"/>
      <c r="DZ9" s="630"/>
      <c r="EA9" s="630"/>
      <c r="EB9" s="630"/>
      <c r="EC9" s="639"/>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230</v>
      </c>
      <c r="S10" s="630"/>
      <c r="T10" s="630"/>
      <c r="U10" s="630"/>
      <c r="V10" s="630"/>
      <c r="W10" s="630"/>
      <c r="X10" s="630"/>
      <c r="Y10" s="631"/>
      <c r="Z10" s="632" t="s">
        <v>138</v>
      </c>
      <c r="AA10" s="632"/>
      <c r="AB10" s="632"/>
      <c r="AC10" s="632"/>
      <c r="AD10" s="633" t="s">
        <v>130</v>
      </c>
      <c r="AE10" s="633"/>
      <c r="AF10" s="633"/>
      <c r="AG10" s="633"/>
      <c r="AH10" s="633"/>
      <c r="AI10" s="633"/>
      <c r="AJ10" s="633"/>
      <c r="AK10" s="633"/>
      <c r="AL10" s="634" t="s">
        <v>230</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10264</v>
      </c>
      <c r="BH10" s="630"/>
      <c r="BI10" s="630"/>
      <c r="BJ10" s="630"/>
      <c r="BK10" s="630"/>
      <c r="BL10" s="630"/>
      <c r="BM10" s="630"/>
      <c r="BN10" s="631"/>
      <c r="BO10" s="632">
        <v>2.2999999999999998</v>
      </c>
      <c r="BP10" s="632"/>
      <c r="BQ10" s="632"/>
      <c r="BR10" s="632"/>
      <c r="BS10" s="633" t="s">
        <v>138</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t="s">
        <v>230</v>
      </c>
      <c r="CS10" s="630"/>
      <c r="CT10" s="630"/>
      <c r="CU10" s="630"/>
      <c r="CV10" s="630"/>
      <c r="CW10" s="630"/>
      <c r="CX10" s="630"/>
      <c r="CY10" s="631"/>
      <c r="CZ10" s="632" t="s">
        <v>230</v>
      </c>
      <c r="DA10" s="632"/>
      <c r="DB10" s="632"/>
      <c r="DC10" s="632"/>
      <c r="DD10" s="638" t="s">
        <v>130</v>
      </c>
      <c r="DE10" s="630"/>
      <c r="DF10" s="630"/>
      <c r="DG10" s="630"/>
      <c r="DH10" s="630"/>
      <c r="DI10" s="630"/>
      <c r="DJ10" s="630"/>
      <c r="DK10" s="630"/>
      <c r="DL10" s="630"/>
      <c r="DM10" s="630"/>
      <c r="DN10" s="630"/>
      <c r="DO10" s="630"/>
      <c r="DP10" s="631"/>
      <c r="DQ10" s="638" t="s">
        <v>230</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107154</v>
      </c>
      <c r="S11" s="630"/>
      <c r="T11" s="630"/>
      <c r="U11" s="630"/>
      <c r="V11" s="630"/>
      <c r="W11" s="630"/>
      <c r="X11" s="630"/>
      <c r="Y11" s="631"/>
      <c r="Z11" s="634">
        <v>1.4</v>
      </c>
      <c r="AA11" s="635"/>
      <c r="AB11" s="635"/>
      <c r="AC11" s="647"/>
      <c r="AD11" s="638">
        <v>107154</v>
      </c>
      <c r="AE11" s="630"/>
      <c r="AF11" s="630"/>
      <c r="AG11" s="630"/>
      <c r="AH11" s="630"/>
      <c r="AI11" s="630"/>
      <c r="AJ11" s="630"/>
      <c r="AK11" s="631"/>
      <c r="AL11" s="634">
        <v>3.3</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5916</v>
      </c>
      <c r="BH11" s="630"/>
      <c r="BI11" s="630"/>
      <c r="BJ11" s="630"/>
      <c r="BK11" s="630"/>
      <c r="BL11" s="630"/>
      <c r="BM11" s="630"/>
      <c r="BN11" s="631"/>
      <c r="BO11" s="632">
        <v>1.3</v>
      </c>
      <c r="BP11" s="632"/>
      <c r="BQ11" s="632"/>
      <c r="BR11" s="632"/>
      <c r="BS11" s="633" t="s">
        <v>138</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410768</v>
      </c>
      <c r="CS11" s="630"/>
      <c r="CT11" s="630"/>
      <c r="CU11" s="630"/>
      <c r="CV11" s="630"/>
      <c r="CW11" s="630"/>
      <c r="CX11" s="630"/>
      <c r="CY11" s="631"/>
      <c r="CZ11" s="632">
        <v>5.4</v>
      </c>
      <c r="DA11" s="632"/>
      <c r="DB11" s="632"/>
      <c r="DC11" s="632"/>
      <c r="DD11" s="638">
        <v>134223</v>
      </c>
      <c r="DE11" s="630"/>
      <c r="DF11" s="630"/>
      <c r="DG11" s="630"/>
      <c r="DH11" s="630"/>
      <c r="DI11" s="630"/>
      <c r="DJ11" s="630"/>
      <c r="DK11" s="630"/>
      <c r="DL11" s="630"/>
      <c r="DM11" s="630"/>
      <c r="DN11" s="630"/>
      <c r="DO11" s="630"/>
      <c r="DP11" s="631"/>
      <c r="DQ11" s="638">
        <v>200242</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v>17526</v>
      </c>
      <c r="S12" s="630"/>
      <c r="T12" s="630"/>
      <c r="U12" s="630"/>
      <c r="V12" s="630"/>
      <c r="W12" s="630"/>
      <c r="X12" s="630"/>
      <c r="Y12" s="631"/>
      <c r="Z12" s="632">
        <v>0.2</v>
      </c>
      <c r="AA12" s="632"/>
      <c r="AB12" s="632"/>
      <c r="AC12" s="632"/>
      <c r="AD12" s="633">
        <v>17526</v>
      </c>
      <c r="AE12" s="633"/>
      <c r="AF12" s="633"/>
      <c r="AG12" s="633"/>
      <c r="AH12" s="633"/>
      <c r="AI12" s="633"/>
      <c r="AJ12" s="633"/>
      <c r="AK12" s="633"/>
      <c r="AL12" s="634">
        <v>0.5</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249782</v>
      </c>
      <c r="BH12" s="630"/>
      <c r="BI12" s="630"/>
      <c r="BJ12" s="630"/>
      <c r="BK12" s="630"/>
      <c r="BL12" s="630"/>
      <c r="BM12" s="630"/>
      <c r="BN12" s="631"/>
      <c r="BO12" s="632">
        <v>56.3</v>
      </c>
      <c r="BP12" s="632"/>
      <c r="BQ12" s="632"/>
      <c r="BR12" s="632"/>
      <c r="BS12" s="633" t="s">
        <v>130</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180465</v>
      </c>
      <c r="CS12" s="630"/>
      <c r="CT12" s="630"/>
      <c r="CU12" s="630"/>
      <c r="CV12" s="630"/>
      <c r="CW12" s="630"/>
      <c r="CX12" s="630"/>
      <c r="CY12" s="631"/>
      <c r="CZ12" s="632">
        <v>2.4</v>
      </c>
      <c r="DA12" s="632"/>
      <c r="DB12" s="632"/>
      <c r="DC12" s="632"/>
      <c r="DD12" s="638">
        <v>114909</v>
      </c>
      <c r="DE12" s="630"/>
      <c r="DF12" s="630"/>
      <c r="DG12" s="630"/>
      <c r="DH12" s="630"/>
      <c r="DI12" s="630"/>
      <c r="DJ12" s="630"/>
      <c r="DK12" s="630"/>
      <c r="DL12" s="630"/>
      <c r="DM12" s="630"/>
      <c r="DN12" s="630"/>
      <c r="DO12" s="630"/>
      <c r="DP12" s="631"/>
      <c r="DQ12" s="638">
        <v>119605</v>
      </c>
      <c r="DR12" s="630"/>
      <c r="DS12" s="630"/>
      <c r="DT12" s="630"/>
      <c r="DU12" s="630"/>
      <c r="DV12" s="630"/>
      <c r="DW12" s="630"/>
      <c r="DX12" s="630"/>
      <c r="DY12" s="630"/>
      <c r="DZ12" s="630"/>
      <c r="EA12" s="630"/>
      <c r="EB12" s="630"/>
      <c r="EC12" s="639"/>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32" t="s">
        <v>130</v>
      </c>
      <c r="AA13" s="632"/>
      <c r="AB13" s="632"/>
      <c r="AC13" s="632"/>
      <c r="AD13" s="633" t="s">
        <v>138</v>
      </c>
      <c r="AE13" s="633"/>
      <c r="AF13" s="633"/>
      <c r="AG13" s="633"/>
      <c r="AH13" s="633"/>
      <c r="AI13" s="633"/>
      <c r="AJ13" s="633"/>
      <c r="AK13" s="633"/>
      <c r="AL13" s="634" t="s">
        <v>230</v>
      </c>
      <c r="AM13" s="635"/>
      <c r="AN13" s="635"/>
      <c r="AO13" s="636"/>
      <c r="AP13" s="626" t="s">
        <v>256</v>
      </c>
      <c r="AQ13" s="627"/>
      <c r="AR13" s="627"/>
      <c r="AS13" s="627"/>
      <c r="AT13" s="627"/>
      <c r="AU13" s="627"/>
      <c r="AV13" s="627"/>
      <c r="AW13" s="627"/>
      <c r="AX13" s="627"/>
      <c r="AY13" s="627"/>
      <c r="AZ13" s="627"/>
      <c r="BA13" s="627"/>
      <c r="BB13" s="627"/>
      <c r="BC13" s="627"/>
      <c r="BD13" s="627"/>
      <c r="BE13" s="627"/>
      <c r="BF13" s="628"/>
      <c r="BG13" s="629">
        <v>249343</v>
      </c>
      <c r="BH13" s="630"/>
      <c r="BI13" s="630"/>
      <c r="BJ13" s="630"/>
      <c r="BK13" s="630"/>
      <c r="BL13" s="630"/>
      <c r="BM13" s="630"/>
      <c r="BN13" s="631"/>
      <c r="BO13" s="632">
        <v>56.2</v>
      </c>
      <c r="BP13" s="632"/>
      <c r="BQ13" s="632"/>
      <c r="BR13" s="632"/>
      <c r="BS13" s="633" t="s">
        <v>130</v>
      </c>
      <c r="BT13" s="633"/>
      <c r="BU13" s="633"/>
      <c r="BV13" s="633"/>
      <c r="BW13" s="633"/>
      <c r="BX13" s="633"/>
      <c r="BY13" s="633"/>
      <c r="BZ13" s="633"/>
      <c r="CA13" s="633"/>
      <c r="CB13" s="637"/>
      <c r="CD13" s="644" t="s">
        <v>257</v>
      </c>
      <c r="CE13" s="645"/>
      <c r="CF13" s="645"/>
      <c r="CG13" s="645"/>
      <c r="CH13" s="645"/>
      <c r="CI13" s="645"/>
      <c r="CJ13" s="645"/>
      <c r="CK13" s="645"/>
      <c r="CL13" s="645"/>
      <c r="CM13" s="645"/>
      <c r="CN13" s="645"/>
      <c r="CO13" s="645"/>
      <c r="CP13" s="645"/>
      <c r="CQ13" s="646"/>
      <c r="CR13" s="629">
        <v>497139</v>
      </c>
      <c r="CS13" s="630"/>
      <c r="CT13" s="630"/>
      <c r="CU13" s="630"/>
      <c r="CV13" s="630"/>
      <c r="CW13" s="630"/>
      <c r="CX13" s="630"/>
      <c r="CY13" s="631"/>
      <c r="CZ13" s="632">
        <v>6.6</v>
      </c>
      <c r="DA13" s="632"/>
      <c r="DB13" s="632"/>
      <c r="DC13" s="632"/>
      <c r="DD13" s="638">
        <v>323203</v>
      </c>
      <c r="DE13" s="630"/>
      <c r="DF13" s="630"/>
      <c r="DG13" s="630"/>
      <c r="DH13" s="630"/>
      <c r="DI13" s="630"/>
      <c r="DJ13" s="630"/>
      <c r="DK13" s="630"/>
      <c r="DL13" s="630"/>
      <c r="DM13" s="630"/>
      <c r="DN13" s="630"/>
      <c r="DO13" s="630"/>
      <c r="DP13" s="631"/>
      <c r="DQ13" s="638">
        <v>211409</v>
      </c>
      <c r="DR13" s="630"/>
      <c r="DS13" s="630"/>
      <c r="DT13" s="630"/>
      <c r="DU13" s="630"/>
      <c r="DV13" s="630"/>
      <c r="DW13" s="630"/>
      <c r="DX13" s="630"/>
      <c r="DY13" s="630"/>
      <c r="DZ13" s="630"/>
      <c r="EA13" s="630"/>
      <c r="EB13" s="630"/>
      <c r="EC13" s="639"/>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230</v>
      </c>
      <c r="S14" s="630"/>
      <c r="T14" s="630"/>
      <c r="U14" s="630"/>
      <c r="V14" s="630"/>
      <c r="W14" s="630"/>
      <c r="X14" s="630"/>
      <c r="Y14" s="631"/>
      <c r="Z14" s="632" t="s">
        <v>230</v>
      </c>
      <c r="AA14" s="632"/>
      <c r="AB14" s="632"/>
      <c r="AC14" s="632"/>
      <c r="AD14" s="633" t="s">
        <v>130</v>
      </c>
      <c r="AE14" s="633"/>
      <c r="AF14" s="633"/>
      <c r="AG14" s="633"/>
      <c r="AH14" s="633"/>
      <c r="AI14" s="633"/>
      <c r="AJ14" s="633"/>
      <c r="AK14" s="633"/>
      <c r="AL14" s="634" t="s">
        <v>130</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25483</v>
      </c>
      <c r="BH14" s="630"/>
      <c r="BI14" s="630"/>
      <c r="BJ14" s="630"/>
      <c r="BK14" s="630"/>
      <c r="BL14" s="630"/>
      <c r="BM14" s="630"/>
      <c r="BN14" s="631"/>
      <c r="BO14" s="632">
        <v>5.7</v>
      </c>
      <c r="BP14" s="632"/>
      <c r="BQ14" s="632"/>
      <c r="BR14" s="632"/>
      <c r="BS14" s="633" t="s">
        <v>138</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208949</v>
      </c>
      <c r="CS14" s="630"/>
      <c r="CT14" s="630"/>
      <c r="CU14" s="630"/>
      <c r="CV14" s="630"/>
      <c r="CW14" s="630"/>
      <c r="CX14" s="630"/>
      <c r="CY14" s="631"/>
      <c r="CZ14" s="632">
        <v>2.8</v>
      </c>
      <c r="DA14" s="632"/>
      <c r="DB14" s="632"/>
      <c r="DC14" s="632"/>
      <c r="DD14" s="638">
        <v>15597</v>
      </c>
      <c r="DE14" s="630"/>
      <c r="DF14" s="630"/>
      <c r="DG14" s="630"/>
      <c r="DH14" s="630"/>
      <c r="DI14" s="630"/>
      <c r="DJ14" s="630"/>
      <c r="DK14" s="630"/>
      <c r="DL14" s="630"/>
      <c r="DM14" s="630"/>
      <c r="DN14" s="630"/>
      <c r="DO14" s="630"/>
      <c r="DP14" s="631"/>
      <c r="DQ14" s="638">
        <v>188948</v>
      </c>
      <c r="DR14" s="630"/>
      <c r="DS14" s="630"/>
      <c r="DT14" s="630"/>
      <c r="DU14" s="630"/>
      <c r="DV14" s="630"/>
      <c r="DW14" s="630"/>
      <c r="DX14" s="630"/>
      <c r="DY14" s="630"/>
      <c r="DZ14" s="630"/>
      <c r="EA14" s="630"/>
      <c r="EB14" s="630"/>
      <c r="EC14" s="639"/>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230</v>
      </c>
      <c r="S15" s="630"/>
      <c r="T15" s="630"/>
      <c r="U15" s="630"/>
      <c r="V15" s="630"/>
      <c r="W15" s="630"/>
      <c r="X15" s="630"/>
      <c r="Y15" s="631"/>
      <c r="Z15" s="632" t="s">
        <v>130</v>
      </c>
      <c r="AA15" s="632"/>
      <c r="AB15" s="632"/>
      <c r="AC15" s="632"/>
      <c r="AD15" s="633" t="s">
        <v>230</v>
      </c>
      <c r="AE15" s="633"/>
      <c r="AF15" s="633"/>
      <c r="AG15" s="633"/>
      <c r="AH15" s="633"/>
      <c r="AI15" s="633"/>
      <c r="AJ15" s="633"/>
      <c r="AK15" s="633"/>
      <c r="AL15" s="634" t="s">
        <v>230</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17768</v>
      </c>
      <c r="BH15" s="630"/>
      <c r="BI15" s="630"/>
      <c r="BJ15" s="630"/>
      <c r="BK15" s="630"/>
      <c r="BL15" s="630"/>
      <c r="BM15" s="630"/>
      <c r="BN15" s="631"/>
      <c r="BO15" s="632">
        <v>4</v>
      </c>
      <c r="BP15" s="632"/>
      <c r="BQ15" s="632"/>
      <c r="BR15" s="632"/>
      <c r="BS15" s="633" t="s">
        <v>230</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1197314</v>
      </c>
      <c r="CS15" s="630"/>
      <c r="CT15" s="630"/>
      <c r="CU15" s="630"/>
      <c r="CV15" s="630"/>
      <c r="CW15" s="630"/>
      <c r="CX15" s="630"/>
      <c r="CY15" s="631"/>
      <c r="CZ15" s="632">
        <v>15.9</v>
      </c>
      <c r="DA15" s="632"/>
      <c r="DB15" s="632"/>
      <c r="DC15" s="632"/>
      <c r="DD15" s="638">
        <v>882574</v>
      </c>
      <c r="DE15" s="630"/>
      <c r="DF15" s="630"/>
      <c r="DG15" s="630"/>
      <c r="DH15" s="630"/>
      <c r="DI15" s="630"/>
      <c r="DJ15" s="630"/>
      <c r="DK15" s="630"/>
      <c r="DL15" s="630"/>
      <c r="DM15" s="630"/>
      <c r="DN15" s="630"/>
      <c r="DO15" s="630"/>
      <c r="DP15" s="631"/>
      <c r="DQ15" s="638">
        <v>367855</v>
      </c>
      <c r="DR15" s="630"/>
      <c r="DS15" s="630"/>
      <c r="DT15" s="630"/>
      <c r="DU15" s="630"/>
      <c r="DV15" s="630"/>
      <c r="DW15" s="630"/>
      <c r="DX15" s="630"/>
      <c r="DY15" s="630"/>
      <c r="DZ15" s="630"/>
      <c r="EA15" s="630"/>
      <c r="EB15" s="630"/>
      <c r="EC15" s="639"/>
    </row>
    <row r="16" spans="2:143" ht="11.25" customHeight="1" x14ac:dyDescent="0.15">
      <c r="B16" s="626" t="s">
        <v>264</v>
      </c>
      <c r="C16" s="627"/>
      <c r="D16" s="627"/>
      <c r="E16" s="627"/>
      <c r="F16" s="627"/>
      <c r="G16" s="627"/>
      <c r="H16" s="627"/>
      <c r="I16" s="627"/>
      <c r="J16" s="627"/>
      <c r="K16" s="627"/>
      <c r="L16" s="627"/>
      <c r="M16" s="627"/>
      <c r="N16" s="627"/>
      <c r="O16" s="627"/>
      <c r="P16" s="627"/>
      <c r="Q16" s="628"/>
      <c r="R16" s="629">
        <v>5008</v>
      </c>
      <c r="S16" s="630"/>
      <c r="T16" s="630"/>
      <c r="U16" s="630"/>
      <c r="V16" s="630"/>
      <c r="W16" s="630"/>
      <c r="X16" s="630"/>
      <c r="Y16" s="631"/>
      <c r="Z16" s="632">
        <v>0.1</v>
      </c>
      <c r="AA16" s="632"/>
      <c r="AB16" s="632"/>
      <c r="AC16" s="632"/>
      <c r="AD16" s="633">
        <v>5008</v>
      </c>
      <c r="AE16" s="633"/>
      <c r="AF16" s="633"/>
      <c r="AG16" s="633"/>
      <c r="AH16" s="633"/>
      <c r="AI16" s="633"/>
      <c r="AJ16" s="633"/>
      <c r="AK16" s="633"/>
      <c r="AL16" s="634">
        <v>0.2</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t="s">
        <v>230</v>
      </c>
      <c r="BH16" s="630"/>
      <c r="BI16" s="630"/>
      <c r="BJ16" s="630"/>
      <c r="BK16" s="630"/>
      <c r="BL16" s="630"/>
      <c r="BM16" s="630"/>
      <c r="BN16" s="631"/>
      <c r="BO16" s="632" t="s">
        <v>230</v>
      </c>
      <c r="BP16" s="632"/>
      <c r="BQ16" s="632"/>
      <c r="BR16" s="632"/>
      <c r="BS16" s="633" t="s">
        <v>230</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v>110315</v>
      </c>
      <c r="CS16" s="630"/>
      <c r="CT16" s="630"/>
      <c r="CU16" s="630"/>
      <c r="CV16" s="630"/>
      <c r="CW16" s="630"/>
      <c r="CX16" s="630"/>
      <c r="CY16" s="631"/>
      <c r="CZ16" s="632">
        <v>1.5</v>
      </c>
      <c r="DA16" s="632"/>
      <c r="DB16" s="632"/>
      <c r="DC16" s="632"/>
      <c r="DD16" s="638" t="s">
        <v>230</v>
      </c>
      <c r="DE16" s="630"/>
      <c r="DF16" s="630"/>
      <c r="DG16" s="630"/>
      <c r="DH16" s="630"/>
      <c r="DI16" s="630"/>
      <c r="DJ16" s="630"/>
      <c r="DK16" s="630"/>
      <c r="DL16" s="630"/>
      <c r="DM16" s="630"/>
      <c r="DN16" s="630"/>
      <c r="DO16" s="630"/>
      <c r="DP16" s="631"/>
      <c r="DQ16" s="638">
        <v>1990</v>
      </c>
      <c r="DR16" s="630"/>
      <c r="DS16" s="630"/>
      <c r="DT16" s="630"/>
      <c r="DU16" s="630"/>
      <c r="DV16" s="630"/>
      <c r="DW16" s="630"/>
      <c r="DX16" s="630"/>
      <c r="DY16" s="630"/>
      <c r="DZ16" s="630"/>
      <c r="EA16" s="630"/>
      <c r="EB16" s="630"/>
      <c r="EC16" s="639"/>
    </row>
    <row r="17" spans="2:133" ht="11.25" customHeight="1" x14ac:dyDescent="0.15">
      <c r="B17" s="626" t="s">
        <v>267</v>
      </c>
      <c r="C17" s="627"/>
      <c r="D17" s="627"/>
      <c r="E17" s="627"/>
      <c r="F17" s="627"/>
      <c r="G17" s="627"/>
      <c r="H17" s="627"/>
      <c r="I17" s="627"/>
      <c r="J17" s="627"/>
      <c r="K17" s="627"/>
      <c r="L17" s="627"/>
      <c r="M17" s="627"/>
      <c r="N17" s="627"/>
      <c r="O17" s="627"/>
      <c r="P17" s="627"/>
      <c r="Q17" s="628"/>
      <c r="R17" s="629">
        <v>3703</v>
      </c>
      <c r="S17" s="630"/>
      <c r="T17" s="630"/>
      <c r="U17" s="630"/>
      <c r="V17" s="630"/>
      <c r="W17" s="630"/>
      <c r="X17" s="630"/>
      <c r="Y17" s="631"/>
      <c r="Z17" s="632">
        <v>0</v>
      </c>
      <c r="AA17" s="632"/>
      <c r="AB17" s="632"/>
      <c r="AC17" s="632"/>
      <c r="AD17" s="633">
        <v>3703</v>
      </c>
      <c r="AE17" s="633"/>
      <c r="AF17" s="633"/>
      <c r="AG17" s="633"/>
      <c r="AH17" s="633"/>
      <c r="AI17" s="633"/>
      <c r="AJ17" s="633"/>
      <c r="AK17" s="633"/>
      <c r="AL17" s="634">
        <v>0.1</v>
      </c>
      <c r="AM17" s="635"/>
      <c r="AN17" s="635"/>
      <c r="AO17" s="636"/>
      <c r="AP17" s="626" t="s">
        <v>268</v>
      </c>
      <c r="AQ17" s="627"/>
      <c r="AR17" s="627"/>
      <c r="AS17" s="627"/>
      <c r="AT17" s="627"/>
      <c r="AU17" s="627"/>
      <c r="AV17" s="627"/>
      <c r="AW17" s="627"/>
      <c r="AX17" s="627"/>
      <c r="AY17" s="627"/>
      <c r="AZ17" s="627"/>
      <c r="BA17" s="627"/>
      <c r="BB17" s="627"/>
      <c r="BC17" s="627"/>
      <c r="BD17" s="627"/>
      <c r="BE17" s="627"/>
      <c r="BF17" s="628"/>
      <c r="BG17" s="629" t="s">
        <v>230</v>
      </c>
      <c r="BH17" s="630"/>
      <c r="BI17" s="630"/>
      <c r="BJ17" s="630"/>
      <c r="BK17" s="630"/>
      <c r="BL17" s="630"/>
      <c r="BM17" s="630"/>
      <c r="BN17" s="631"/>
      <c r="BO17" s="632" t="s">
        <v>230</v>
      </c>
      <c r="BP17" s="632"/>
      <c r="BQ17" s="632"/>
      <c r="BR17" s="632"/>
      <c r="BS17" s="633" t="s">
        <v>230</v>
      </c>
      <c r="BT17" s="633"/>
      <c r="BU17" s="633"/>
      <c r="BV17" s="633"/>
      <c r="BW17" s="633"/>
      <c r="BX17" s="633"/>
      <c r="BY17" s="633"/>
      <c r="BZ17" s="633"/>
      <c r="CA17" s="633"/>
      <c r="CB17" s="637"/>
      <c r="CD17" s="644" t="s">
        <v>269</v>
      </c>
      <c r="CE17" s="645"/>
      <c r="CF17" s="645"/>
      <c r="CG17" s="645"/>
      <c r="CH17" s="645"/>
      <c r="CI17" s="645"/>
      <c r="CJ17" s="645"/>
      <c r="CK17" s="645"/>
      <c r="CL17" s="645"/>
      <c r="CM17" s="645"/>
      <c r="CN17" s="645"/>
      <c r="CO17" s="645"/>
      <c r="CP17" s="645"/>
      <c r="CQ17" s="646"/>
      <c r="CR17" s="629">
        <v>400253</v>
      </c>
      <c r="CS17" s="630"/>
      <c r="CT17" s="630"/>
      <c r="CU17" s="630"/>
      <c r="CV17" s="630"/>
      <c r="CW17" s="630"/>
      <c r="CX17" s="630"/>
      <c r="CY17" s="631"/>
      <c r="CZ17" s="632">
        <v>5.3</v>
      </c>
      <c r="DA17" s="632"/>
      <c r="DB17" s="632"/>
      <c r="DC17" s="632"/>
      <c r="DD17" s="638" t="s">
        <v>130</v>
      </c>
      <c r="DE17" s="630"/>
      <c r="DF17" s="630"/>
      <c r="DG17" s="630"/>
      <c r="DH17" s="630"/>
      <c r="DI17" s="630"/>
      <c r="DJ17" s="630"/>
      <c r="DK17" s="630"/>
      <c r="DL17" s="630"/>
      <c r="DM17" s="630"/>
      <c r="DN17" s="630"/>
      <c r="DO17" s="630"/>
      <c r="DP17" s="631"/>
      <c r="DQ17" s="638">
        <v>400253</v>
      </c>
      <c r="DR17" s="630"/>
      <c r="DS17" s="630"/>
      <c r="DT17" s="630"/>
      <c r="DU17" s="630"/>
      <c r="DV17" s="630"/>
      <c r="DW17" s="630"/>
      <c r="DX17" s="630"/>
      <c r="DY17" s="630"/>
      <c r="DZ17" s="630"/>
      <c r="EA17" s="630"/>
      <c r="EB17" s="630"/>
      <c r="EC17" s="639"/>
    </row>
    <row r="18" spans="2:133" ht="11.25" customHeight="1" x14ac:dyDescent="0.15">
      <c r="B18" s="626" t="s">
        <v>270</v>
      </c>
      <c r="C18" s="627"/>
      <c r="D18" s="627"/>
      <c r="E18" s="627"/>
      <c r="F18" s="627"/>
      <c r="G18" s="627"/>
      <c r="H18" s="627"/>
      <c r="I18" s="627"/>
      <c r="J18" s="627"/>
      <c r="K18" s="627"/>
      <c r="L18" s="627"/>
      <c r="M18" s="627"/>
      <c r="N18" s="627"/>
      <c r="O18" s="627"/>
      <c r="P18" s="627"/>
      <c r="Q18" s="628"/>
      <c r="R18" s="629">
        <v>6889</v>
      </c>
      <c r="S18" s="630"/>
      <c r="T18" s="630"/>
      <c r="U18" s="630"/>
      <c r="V18" s="630"/>
      <c r="W18" s="630"/>
      <c r="X18" s="630"/>
      <c r="Y18" s="631"/>
      <c r="Z18" s="632">
        <v>0.1</v>
      </c>
      <c r="AA18" s="632"/>
      <c r="AB18" s="632"/>
      <c r="AC18" s="632"/>
      <c r="AD18" s="633">
        <v>6889</v>
      </c>
      <c r="AE18" s="633"/>
      <c r="AF18" s="633"/>
      <c r="AG18" s="633"/>
      <c r="AH18" s="633"/>
      <c r="AI18" s="633"/>
      <c r="AJ18" s="633"/>
      <c r="AK18" s="633"/>
      <c r="AL18" s="634">
        <v>0.2</v>
      </c>
      <c r="AM18" s="635"/>
      <c r="AN18" s="635"/>
      <c r="AO18" s="636"/>
      <c r="AP18" s="626" t="s">
        <v>271</v>
      </c>
      <c r="AQ18" s="627"/>
      <c r="AR18" s="627"/>
      <c r="AS18" s="627"/>
      <c r="AT18" s="627"/>
      <c r="AU18" s="627"/>
      <c r="AV18" s="627"/>
      <c r="AW18" s="627"/>
      <c r="AX18" s="627"/>
      <c r="AY18" s="627"/>
      <c r="AZ18" s="627"/>
      <c r="BA18" s="627"/>
      <c r="BB18" s="627"/>
      <c r="BC18" s="627"/>
      <c r="BD18" s="627"/>
      <c r="BE18" s="627"/>
      <c r="BF18" s="628"/>
      <c r="BG18" s="629" t="s">
        <v>138</v>
      </c>
      <c r="BH18" s="630"/>
      <c r="BI18" s="630"/>
      <c r="BJ18" s="630"/>
      <c r="BK18" s="630"/>
      <c r="BL18" s="630"/>
      <c r="BM18" s="630"/>
      <c r="BN18" s="631"/>
      <c r="BO18" s="632" t="s">
        <v>138</v>
      </c>
      <c r="BP18" s="632"/>
      <c r="BQ18" s="632"/>
      <c r="BR18" s="632"/>
      <c r="BS18" s="633" t="s">
        <v>230</v>
      </c>
      <c r="BT18" s="633"/>
      <c r="BU18" s="633"/>
      <c r="BV18" s="633"/>
      <c r="BW18" s="633"/>
      <c r="BX18" s="633"/>
      <c r="BY18" s="633"/>
      <c r="BZ18" s="633"/>
      <c r="CA18" s="633"/>
      <c r="CB18" s="637"/>
      <c r="CD18" s="644" t="s">
        <v>272</v>
      </c>
      <c r="CE18" s="645"/>
      <c r="CF18" s="645"/>
      <c r="CG18" s="645"/>
      <c r="CH18" s="645"/>
      <c r="CI18" s="645"/>
      <c r="CJ18" s="645"/>
      <c r="CK18" s="645"/>
      <c r="CL18" s="645"/>
      <c r="CM18" s="645"/>
      <c r="CN18" s="645"/>
      <c r="CO18" s="645"/>
      <c r="CP18" s="645"/>
      <c r="CQ18" s="646"/>
      <c r="CR18" s="629" t="s">
        <v>230</v>
      </c>
      <c r="CS18" s="630"/>
      <c r="CT18" s="630"/>
      <c r="CU18" s="630"/>
      <c r="CV18" s="630"/>
      <c r="CW18" s="630"/>
      <c r="CX18" s="630"/>
      <c r="CY18" s="631"/>
      <c r="CZ18" s="632" t="s">
        <v>230</v>
      </c>
      <c r="DA18" s="632"/>
      <c r="DB18" s="632"/>
      <c r="DC18" s="632"/>
      <c r="DD18" s="638" t="s">
        <v>230</v>
      </c>
      <c r="DE18" s="630"/>
      <c r="DF18" s="630"/>
      <c r="DG18" s="630"/>
      <c r="DH18" s="630"/>
      <c r="DI18" s="630"/>
      <c r="DJ18" s="630"/>
      <c r="DK18" s="630"/>
      <c r="DL18" s="630"/>
      <c r="DM18" s="630"/>
      <c r="DN18" s="630"/>
      <c r="DO18" s="630"/>
      <c r="DP18" s="631"/>
      <c r="DQ18" s="638" t="s">
        <v>230</v>
      </c>
      <c r="DR18" s="630"/>
      <c r="DS18" s="630"/>
      <c r="DT18" s="630"/>
      <c r="DU18" s="630"/>
      <c r="DV18" s="630"/>
      <c r="DW18" s="630"/>
      <c r="DX18" s="630"/>
      <c r="DY18" s="630"/>
      <c r="DZ18" s="630"/>
      <c r="EA18" s="630"/>
      <c r="EB18" s="630"/>
      <c r="EC18" s="639"/>
    </row>
    <row r="19" spans="2:133" ht="11.25" customHeight="1" x14ac:dyDescent="0.15">
      <c r="B19" s="626" t="s">
        <v>273</v>
      </c>
      <c r="C19" s="627"/>
      <c r="D19" s="627"/>
      <c r="E19" s="627"/>
      <c r="F19" s="627"/>
      <c r="G19" s="627"/>
      <c r="H19" s="627"/>
      <c r="I19" s="627"/>
      <c r="J19" s="627"/>
      <c r="K19" s="627"/>
      <c r="L19" s="627"/>
      <c r="M19" s="627"/>
      <c r="N19" s="627"/>
      <c r="O19" s="627"/>
      <c r="P19" s="627"/>
      <c r="Q19" s="628"/>
      <c r="R19" s="629">
        <v>511</v>
      </c>
      <c r="S19" s="630"/>
      <c r="T19" s="630"/>
      <c r="U19" s="630"/>
      <c r="V19" s="630"/>
      <c r="W19" s="630"/>
      <c r="X19" s="630"/>
      <c r="Y19" s="631"/>
      <c r="Z19" s="632">
        <v>0</v>
      </c>
      <c r="AA19" s="632"/>
      <c r="AB19" s="632"/>
      <c r="AC19" s="632"/>
      <c r="AD19" s="633">
        <v>511</v>
      </c>
      <c r="AE19" s="633"/>
      <c r="AF19" s="633"/>
      <c r="AG19" s="633"/>
      <c r="AH19" s="633"/>
      <c r="AI19" s="633"/>
      <c r="AJ19" s="633"/>
      <c r="AK19" s="633"/>
      <c r="AL19" s="634">
        <v>0</v>
      </c>
      <c r="AM19" s="635"/>
      <c r="AN19" s="635"/>
      <c r="AO19" s="636"/>
      <c r="AP19" s="626" t="s">
        <v>274</v>
      </c>
      <c r="AQ19" s="627"/>
      <c r="AR19" s="627"/>
      <c r="AS19" s="627"/>
      <c r="AT19" s="627"/>
      <c r="AU19" s="627"/>
      <c r="AV19" s="627"/>
      <c r="AW19" s="627"/>
      <c r="AX19" s="627"/>
      <c r="AY19" s="627"/>
      <c r="AZ19" s="627"/>
      <c r="BA19" s="627"/>
      <c r="BB19" s="627"/>
      <c r="BC19" s="627"/>
      <c r="BD19" s="627"/>
      <c r="BE19" s="627"/>
      <c r="BF19" s="628"/>
      <c r="BG19" s="629" t="s">
        <v>230</v>
      </c>
      <c r="BH19" s="630"/>
      <c r="BI19" s="630"/>
      <c r="BJ19" s="630"/>
      <c r="BK19" s="630"/>
      <c r="BL19" s="630"/>
      <c r="BM19" s="630"/>
      <c r="BN19" s="631"/>
      <c r="BO19" s="632" t="s">
        <v>138</v>
      </c>
      <c r="BP19" s="632"/>
      <c r="BQ19" s="632"/>
      <c r="BR19" s="632"/>
      <c r="BS19" s="633" t="s">
        <v>138</v>
      </c>
      <c r="BT19" s="633"/>
      <c r="BU19" s="633"/>
      <c r="BV19" s="633"/>
      <c r="BW19" s="633"/>
      <c r="BX19" s="633"/>
      <c r="BY19" s="633"/>
      <c r="BZ19" s="633"/>
      <c r="CA19" s="633"/>
      <c r="CB19" s="637"/>
      <c r="CD19" s="644" t="s">
        <v>275</v>
      </c>
      <c r="CE19" s="645"/>
      <c r="CF19" s="645"/>
      <c r="CG19" s="645"/>
      <c r="CH19" s="645"/>
      <c r="CI19" s="645"/>
      <c r="CJ19" s="645"/>
      <c r="CK19" s="645"/>
      <c r="CL19" s="645"/>
      <c r="CM19" s="645"/>
      <c r="CN19" s="645"/>
      <c r="CO19" s="645"/>
      <c r="CP19" s="645"/>
      <c r="CQ19" s="646"/>
      <c r="CR19" s="629" t="s">
        <v>230</v>
      </c>
      <c r="CS19" s="630"/>
      <c r="CT19" s="630"/>
      <c r="CU19" s="630"/>
      <c r="CV19" s="630"/>
      <c r="CW19" s="630"/>
      <c r="CX19" s="630"/>
      <c r="CY19" s="631"/>
      <c r="CZ19" s="632" t="s">
        <v>138</v>
      </c>
      <c r="DA19" s="632"/>
      <c r="DB19" s="632"/>
      <c r="DC19" s="632"/>
      <c r="DD19" s="638" t="s">
        <v>230</v>
      </c>
      <c r="DE19" s="630"/>
      <c r="DF19" s="630"/>
      <c r="DG19" s="630"/>
      <c r="DH19" s="630"/>
      <c r="DI19" s="630"/>
      <c r="DJ19" s="630"/>
      <c r="DK19" s="630"/>
      <c r="DL19" s="630"/>
      <c r="DM19" s="630"/>
      <c r="DN19" s="630"/>
      <c r="DO19" s="630"/>
      <c r="DP19" s="631"/>
      <c r="DQ19" s="638" t="s">
        <v>138</v>
      </c>
      <c r="DR19" s="630"/>
      <c r="DS19" s="630"/>
      <c r="DT19" s="630"/>
      <c r="DU19" s="630"/>
      <c r="DV19" s="630"/>
      <c r="DW19" s="630"/>
      <c r="DX19" s="630"/>
      <c r="DY19" s="630"/>
      <c r="DZ19" s="630"/>
      <c r="EA19" s="630"/>
      <c r="EB19" s="630"/>
      <c r="EC19" s="639"/>
    </row>
    <row r="20" spans="2:133" ht="11.25" customHeight="1" x14ac:dyDescent="0.15">
      <c r="B20" s="626" t="s">
        <v>276</v>
      </c>
      <c r="C20" s="627"/>
      <c r="D20" s="627"/>
      <c r="E20" s="627"/>
      <c r="F20" s="627"/>
      <c r="G20" s="627"/>
      <c r="H20" s="627"/>
      <c r="I20" s="627"/>
      <c r="J20" s="627"/>
      <c r="K20" s="627"/>
      <c r="L20" s="627"/>
      <c r="M20" s="627"/>
      <c r="N20" s="627"/>
      <c r="O20" s="627"/>
      <c r="P20" s="627"/>
      <c r="Q20" s="628"/>
      <c r="R20" s="629">
        <v>1935</v>
      </c>
      <c r="S20" s="630"/>
      <c r="T20" s="630"/>
      <c r="U20" s="630"/>
      <c r="V20" s="630"/>
      <c r="W20" s="630"/>
      <c r="X20" s="630"/>
      <c r="Y20" s="631"/>
      <c r="Z20" s="632">
        <v>0</v>
      </c>
      <c r="AA20" s="632"/>
      <c r="AB20" s="632"/>
      <c r="AC20" s="632"/>
      <c r="AD20" s="633">
        <v>1935</v>
      </c>
      <c r="AE20" s="633"/>
      <c r="AF20" s="633"/>
      <c r="AG20" s="633"/>
      <c r="AH20" s="633"/>
      <c r="AI20" s="633"/>
      <c r="AJ20" s="633"/>
      <c r="AK20" s="633"/>
      <c r="AL20" s="634">
        <v>0.1</v>
      </c>
      <c r="AM20" s="635"/>
      <c r="AN20" s="635"/>
      <c r="AO20" s="636"/>
      <c r="AP20" s="626" t="s">
        <v>277</v>
      </c>
      <c r="AQ20" s="627"/>
      <c r="AR20" s="627"/>
      <c r="AS20" s="627"/>
      <c r="AT20" s="627"/>
      <c r="AU20" s="627"/>
      <c r="AV20" s="627"/>
      <c r="AW20" s="627"/>
      <c r="AX20" s="627"/>
      <c r="AY20" s="627"/>
      <c r="AZ20" s="627"/>
      <c r="BA20" s="627"/>
      <c r="BB20" s="627"/>
      <c r="BC20" s="627"/>
      <c r="BD20" s="627"/>
      <c r="BE20" s="627"/>
      <c r="BF20" s="628"/>
      <c r="BG20" s="629" t="s">
        <v>130</v>
      </c>
      <c r="BH20" s="630"/>
      <c r="BI20" s="630"/>
      <c r="BJ20" s="630"/>
      <c r="BK20" s="630"/>
      <c r="BL20" s="630"/>
      <c r="BM20" s="630"/>
      <c r="BN20" s="631"/>
      <c r="BO20" s="632" t="s">
        <v>138</v>
      </c>
      <c r="BP20" s="632"/>
      <c r="BQ20" s="632"/>
      <c r="BR20" s="632"/>
      <c r="BS20" s="633" t="s">
        <v>230</v>
      </c>
      <c r="BT20" s="633"/>
      <c r="BU20" s="633"/>
      <c r="BV20" s="633"/>
      <c r="BW20" s="633"/>
      <c r="BX20" s="633"/>
      <c r="BY20" s="633"/>
      <c r="BZ20" s="633"/>
      <c r="CA20" s="633"/>
      <c r="CB20" s="637"/>
      <c r="CD20" s="644" t="s">
        <v>278</v>
      </c>
      <c r="CE20" s="645"/>
      <c r="CF20" s="645"/>
      <c r="CG20" s="645"/>
      <c r="CH20" s="645"/>
      <c r="CI20" s="645"/>
      <c r="CJ20" s="645"/>
      <c r="CK20" s="645"/>
      <c r="CL20" s="645"/>
      <c r="CM20" s="645"/>
      <c r="CN20" s="645"/>
      <c r="CO20" s="645"/>
      <c r="CP20" s="645"/>
      <c r="CQ20" s="646"/>
      <c r="CR20" s="629">
        <v>7542395</v>
      </c>
      <c r="CS20" s="630"/>
      <c r="CT20" s="630"/>
      <c r="CU20" s="630"/>
      <c r="CV20" s="630"/>
      <c r="CW20" s="630"/>
      <c r="CX20" s="630"/>
      <c r="CY20" s="631"/>
      <c r="CZ20" s="632">
        <v>100</v>
      </c>
      <c r="DA20" s="632"/>
      <c r="DB20" s="632"/>
      <c r="DC20" s="632"/>
      <c r="DD20" s="638">
        <v>1615347</v>
      </c>
      <c r="DE20" s="630"/>
      <c r="DF20" s="630"/>
      <c r="DG20" s="630"/>
      <c r="DH20" s="630"/>
      <c r="DI20" s="630"/>
      <c r="DJ20" s="630"/>
      <c r="DK20" s="630"/>
      <c r="DL20" s="630"/>
      <c r="DM20" s="630"/>
      <c r="DN20" s="630"/>
      <c r="DO20" s="630"/>
      <c r="DP20" s="631"/>
      <c r="DQ20" s="638">
        <v>3725490</v>
      </c>
      <c r="DR20" s="630"/>
      <c r="DS20" s="630"/>
      <c r="DT20" s="630"/>
      <c r="DU20" s="630"/>
      <c r="DV20" s="630"/>
      <c r="DW20" s="630"/>
      <c r="DX20" s="630"/>
      <c r="DY20" s="630"/>
      <c r="DZ20" s="630"/>
      <c r="EA20" s="630"/>
      <c r="EB20" s="630"/>
      <c r="EC20" s="639"/>
    </row>
    <row r="21" spans="2:133" ht="11.25" customHeight="1" x14ac:dyDescent="0.15">
      <c r="B21" s="626" t="s">
        <v>279</v>
      </c>
      <c r="C21" s="627"/>
      <c r="D21" s="627"/>
      <c r="E21" s="627"/>
      <c r="F21" s="627"/>
      <c r="G21" s="627"/>
      <c r="H21" s="627"/>
      <c r="I21" s="627"/>
      <c r="J21" s="627"/>
      <c r="K21" s="627"/>
      <c r="L21" s="627"/>
      <c r="M21" s="627"/>
      <c r="N21" s="627"/>
      <c r="O21" s="627"/>
      <c r="P21" s="627"/>
      <c r="Q21" s="628"/>
      <c r="R21" s="629">
        <v>258</v>
      </c>
      <c r="S21" s="630"/>
      <c r="T21" s="630"/>
      <c r="U21" s="630"/>
      <c r="V21" s="630"/>
      <c r="W21" s="630"/>
      <c r="X21" s="630"/>
      <c r="Y21" s="631"/>
      <c r="Z21" s="632">
        <v>0</v>
      </c>
      <c r="AA21" s="632"/>
      <c r="AB21" s="632"/>
      <c r="AC21" s="632"/>
      <c r="AD21" s="633">
        <v>258</v>
      </c>
      <c r="AE21" s="633"/>
      <c r="AF21" s="633"/>
      <c r="AG21" s="633"/>
      <c r="AH21" s="633"/>
      <c r="AI21" s="633"/>
      <c r="AJ21" s="633"/>
      <c r="AK21" s="633"/>
      <c r="AL21" s="634">
        <v>0</v>
      </c>
      <c r="AM21" s="635"/>
      <c r="AN21" s="635"/>
      <c r="AO21" s="636"/>
      <c r="AP21" s="648" t="s">
        <v>280</v>
      </c>
      <c r="AQ21" s="649"/>
      <c r="AR21" s="649"/>
      <c r="AS21" s="649"/>
      <c r="AT21" s="649"/>
      <c r="AU21" s="649"/>
      <c r="AV21" s="649"/>
      <c r="AW21" s="649"/>
      <c r="AX21" s="649"/>
      <c r="AY21" s="649"/>
      <c r="AZ21" s="649"/>
      <c r="BA21" s="649"/>
      <c r="BB21" s="649"/>
      <c r="BC21" s="649"/>
      <c r="BD21" s="649"/>
      <c r="BE21" s="649"/>
      <c r="BF21" s="650"/>
      <c r="BG21" s="629" t="s">
        <v>138</v>
      </c>
      <c r="BH21" s="630"/>
      <c r="BI21" s="630"/>
      <c r="BJ21" s="630"/>
      <c r="BK21" s="630"/>
      <c r="BL21" s="630"/>
      <c r="BM21" s="630"/>
      <c r="BN21" s="631"/>
      <c r="BO21" s="632" t="s">
        <v>138</v>
      </c>
      <c r="BP21" s="632"/>
      <c r="BQ21" s="632"/>
      <c r="BR21" s="632"/>
      <c r="BS21" s="633" t="s">
        <v>130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281</v>
      </c>
      <c r="C22" s="668"/>
      <c r="D22" s="668"/>
      <c r="E22" s="668"/>
      <c r="F22" s="668"/>
      <c r="G22" s="668"/>
      <c r="H22" s="668"/>
      <c r="I22" s="668"/>
      <c r="J22" s="668"/>
      <c r="K22" s="668"/>
      <c r="L22" s="668"/>
      <c r="M22" s="668"/>
      <c r="N22" s="668"/>
      <c r="O22" s="668"/>
      <c r="P22" s="668"/>
      <c r="Q22" s="669"/>
      <c r="R22" s="629">
        <v>4185</v>
      </c>
      <c r="S22" s="630"/>
      <c r="T22" s="630"/>
      <c r="U22" s="630"/>
      <c r="V22" s="630"/>
      <c r="W22" s="630"/>
      <c r="X22" s="630"/>
      <c r="Y22" s="631"/>
      <c r="Z22" s="632">
        <v>0.1</v>
      </c>
      <c r="AA22" s="632"/>
      <c r="AB22" s="632"/>
      <c r="AC22" s="632"/>
      <c r="AD22" s="633" t="s">
        <v>230</v>
      </c>
      <c r="AE22" s="633"/>
      <c r="AF22" s="633"/>
      <c r="AG22" s="633"/>
      <c r="AH22" s="633"/>
      <c r="AI22" s="633"/>
      <c r="AJ22" s="633"/>
      <c r="AK22" s="633"/>
      <c r="AL22" s="634" t="s">
        <v>230</v>
      </c>
      <c r="AM22" s="635"/>
      <c r="AN22" s="635"/>
      <c r="AO22" s="636"/>
      <c r="AP22" s="648" t="s">
        <v>282</v>
      </c>
      <c r="AQ22" s="649"/>
      <c r="AR22" s="649"/>
      <c r="AS22" s="649"/>
      <c r="AT22" s="649"/>
      <c r="AU22" s="649"/>
      <c r="AV22" s="649"/>
      <c r="AW22" s="649"/>
      <c r="AX22" s="649"/>
      <c r="AY22" s="649"/>
      <c r="AZ22" s="649"/>
      <c r="BA22" s="649"/>
      <c r="BB22" s="649"/>
      <c r="BC22" s="649"/>
      <c r="BD22" s="649"/>
      <c r="BE22" s="649"/>
      <c r="BF22" s="650"/>
      <c r="BG22" s="629" t="s">
        <v>230</v>
      </c>
      <c r="BH22" s="630"/>
      <c r="BI22" s="630"/>
      <c r="BJ22" s="630"/>
      <c r="BK22" s="630"/>
      <c r="BL22" s="630"/>
      <c r="BM22" s="630"/>
      <c r="BN22" s="631"/>
      <c r="BO22" s="632" t="s">
        <v>230</v>
      </c>
      <c r="BP22" s="632"/>
      <c r="BQ22" s="632"/>
      <c r="BR22" s="632"/>
      <c r="BS22" s="633" t="s">
        <v>230</v>
      </c>
      <c r="BT22" s="633"/>
      <c r="BU22" s="633"/>
      <c r="BV22" s="633"/>
      <c r="BW22" s="633"/>
      <c r="BX22" s="633"/>
      <c r="BY22" s="633"/>
      <c r="BZ22" s="633"/>
      <c r="CA22" s="633"/>
      <c r="CB22" s="637"/>
      <c r="CD22" s="611" t="s">
        <v>283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284</v>
      </c>
      <c r="C23" s="627"/>
      <c r="D23" s="627"/>
      <c r="E23" s="627"/>
      <c r="F23" s="627"/>
      <c r="G23" s="627"/>
      <c r="H23" s="627"/>
      <c r="I23" s="627"/>
      <c r="J23" s="627"/>
      <c r="K23" s="627"/>
      <c r="L23" s="627"/>
      <c r="M23" s="627"/>
      <c r="N23" s="627"/>
      <c r="O23" s="627"/>
      <c r="P23" s="627"/>
      <c r="Q23" s="628"/>
      <c r="R23" s="629">
        <v>2713445</v>
      </c>
      <c r="S23" s="630"/>
      <c r="T23" s="630"/>
      <c r="U23" s="630"/>
      <c r="V23" s="630"/>
      <c r="W23" s="630"/>
      <c r="X23" s="630"/>
      <c r="Y23" s="631"/>
      <c r="Z23" s="632">
        <v>34.4</v>
      </c>
      <c r="AA23" s="632"/>
      <c r="AB23" s="632"/>
      <c r="AC23" s="632"/>
      <c r="AD23" s="633">
        <v>2508698</v>
      </c>
      <c r="AE23" s="633"/>
      <c r="AF23" s="633"/>
      <c r="AG23" s="633"/>
      <c r="AH23" s="633"/>
      <c r="AI23" s="633"/>
      <c r="AJ23" s="633"/>
      <c r="AK23" s="633"/>
      <c r="AL23" s="634">
        <v>77.7</v>
      </c>
      <c r="AM23" s="635"/>
      <c r="AN23" s="635"/>
      <c r="AO23" s="636"/>
      <c r="AP23" s="648" t="s">
        <v>285</v>
      </c>
      <c r="AQ23" s="649"/>
      <c r="AR23" s="649"/>
      <c r="AS23" s="649"/>
      <c r="AT23" s="649"/>
      <c r="AU23" s="649"/>
      <c r="AV23" s="649"/>
      <c r="AW23" s="649"/>
      <c r="AX23" s="649"/>
      <c r="AY23" s="649"/>
      <c r="AZ23" s="649"/>
      <c r="BA23" s="649"/>
      <c r="BB23" s="649"/>
      <c r="BC23" s="649"/>
      <c r="BD23" s="649"/>
      <c r="BE23" s="649"/>
      <c r="BF23" s="650"/>
      <c r="BG23" s="629" t="s">
        <v>230</v>
      </c>
      <c r="BH23" s="630"/>
      <c r="BI23" s="630"/>
      <c r="BJ23" s="630"/>
      <c r="BK23" s="630"/>
      <c r="BL23" s="630"/>
      <c r="BM23" s="630"/>
      <c r="BN23" s="631"/>
      <c r="BO23" s="632" t="s">
        <v>230</v>
      </c>
      <c r="BP23" s="632"/>
      <c r="BQ23" s="632"/>
      <c r="BR23" s="632"/>
      <c r="BS23" s="633" t="s">
        <v>130</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286</v>
      </c>
      <c r="CS23" s="612"/>
      <c r="CT23" s="612"/>
      <c r="CU23" s="612"/>
      <c r="CV23" s="612"/>
      <c r="CW23" s="612"/>
      <c r="CX23" s="612"/>
      <c r="CY23" s="613"/>
      <c r="CZ23" s="611" t="s">
        <v>287</v>
      </c>
      <c r="DA23" s="612"/>
      <c r="DB23" s="612"/>
      <c r="DC23" s="613"/>
      <c r="DD23" s="611" t="s">
        <v>288</v>
      </c>
      <c r="DE23" s="612"/>
      <c r="DF23" s="612"/>
      <c r="DG23" s="612"/>
      <c r="DH23" s="612"/>
      <c r="DI23" s="612"/>
      <c r="DJ23" s="612"/>
      <c r="DK23" s="613"/>
      <c r="DL23" s="660" t="s">
        <v>289</v>
      </c>
      <c r="DM23" s="661"/>
      <c r="DN23" s="661"/>
      <c r="DO23" s="661"/>
      <c r="DP23" s="661"/>
      <c r="DQ23" s="661"/>
      <c r="DR23" s="661"/>
      <c r="DS23" s="661"/>
      <c r="DT23" s="661"/>
      <c r="DU23" s="661"/>
      <c r="DV23" s="662"/>
      <c r="DW23" s="611" t="s">
        <v>290</v>
      </c>
      <c r="DX23" s="612"/>
      <c r="DY23" s="612"/>
      <c r="DZ23" s="612"/>
      <c r="EA23" s="612"/>
      <c r="EB23" s="612"/>
      <c r="EC23" s="613"/>
    </row>
    <row r="24" spans="2:133" ht="11.25" customHeight="1" x14ac:dyDescent="0.15">
      <c r="B24" s="626" t="s">
        <v>291</v>
      </c>
      <c r="C24" s="627"/>
      <c r="D24" s="627"/>
      <c r="E24" s="627"/>
      <c r="F24" s="627"/>
      <c r="G24" s="627"/>
      <c r="H24" s="627"/>
      <c r="I24" s="627"/>
      <c r="J24" s="627"/>
      <c r="K24" s="627"/>
      <c r="L24" s="627"/>
      <c r="M24" s="627"/>
      <c r="N24" s="627"/>
      <c r="O24" s="627"/>
      <c r="P24" s="627"/>
      <c r="Q24" s="628"/>
      <c r="R24" s="629">
        <v>2508698</v>
      </c>
      <c r="S24" s="630"/>
      <c r="T24" s="630"/>
      <c r="U24" s="630"/>
      <c r="V24" s="630"/>
      <c r="W24" s="630"/>
      <c r="X24" s="630"/>
      <c r="Y24" s="631"/>
      <c r="Z24" s="632">
        <v>31.8</v>
      </c>
      <c r="AA24" s="632"/>
      <c r="AB24" s="632"/>
      <c r="AC24" s="632"/>
      <c r="AD24" s="633">
        <v>2508698</v>
      </c>
      <c r="AE24" s="633"/>
      <c r="AF24" s="633"/>
      <c r="AG24" s="633"/>
      <c r="AH24" s="633"/>
      <c r="AI24" s="633"/>
      <c r="AJ24" s="633"/>
      <c r="AK24" s="633"/>
      <c r="AL24" s="634">
        <v>77.7</v>
      </c>
      <c r="AM24" s="635"/>
      <c r="AN24" s="635"/>
      <c r="AO24" s="636"/>
      <c r="AP24" s="648" t="s">
        <v>292</v>
      </c>
      <c r="AQ24" s="649"/>
      <c r="AR24" s="649"/>
      <c r="AS24" s="649"/>
      <c r="AT24" s="649"/>
      <c r="AU24" s="649"/>
      <c r="AV24" s="649"/>
      <c r="AW24" s="649"/>
      <c r="AX24" s="649"/>
      <c r="AY24" s="649"/>
      <c r="AZ24" s="649"/>
      <c r="BA24" s="649"/>
      <c r="BB24" s="649"/>
      <c r="BC24" s="649"/>
      <c r="BD24" s="649"/>
      <c r="BE24" s="649"/>
      <c r="BF24" s="650"/>
      <c r="BG24" s="629" t="s">
        <v>230</v>
      </c>
      <c r="BH24" s="630"/>
      <c r="BI24" s="630"/>
      <c r="BJ24" s="630"/>
      <c r="BK24" s="630"/>
      <c r="BL24" s="630"/>
      <c r="BM24" s="630"/>
      <c r="BN24" s="631"/>
      <c r="BO24" s="632" t="s">
        <v>230</v>
      </c>
      <c r="BP24" s="632"/>
      <c r="BQ24" s="632"/>
      <c r="BR24" s="632"/>
      <c r="BS24" s="633" t="s">
        <v>230</v>
      </c>
      <c r="BT24" s="633"/>
      <c r="BU24" s="633"/>
      <c r="BV24" s="633"/>
      <c r="BW24" s="633"/>
      <c r="BX24" s="633"/>
      <c r="BY24" s="633"/>
      <c r="BZ24" s="633"/>
      <c r="CA24" s="633"/>
      <c r="CB24" s="637"/>
      <c r="CD24" s="640" t="s">
        <v>293</v>
      </c>
      <c r="CE24" s="641"/>
      <c r="CF24" s="641"/>
      <c r="CG24" s="641"/>
      <c r="CH24" s="641"/>
      <c r="CI24" s="641"/>
      <c r="CJ24" s="641"/>
      <c r="CK24" s="641"/>
      <c r="CL24" s="641"/>
      <c r="CM24" s="641"/>
      <c r="CN24" s="641"/>
      <c r="CO24" s="641"/>
      <c r="CP24" s="641"/>
      <c r="CQ24" s="642"/>
      <c r="CR24" s="618">
        <v>1764962</v>
      </c>
      <c r="CS24" s="619"/>
      <c r="CT24" s="619"/>
      <c r="CU24" s="619"/>
      <c r="CV24" s="619"/>
      <c r="CW24" s="619"/>
      <c r="CX24" s="619"/>
      <c r="CY24" s="620"/>
      <c r="CZ24" s="623">
        <v>23.4</v>
      </c>
      <c r="DA24" s="624"/>
      <c r="DB24" s="624"/>
      <c r="DC24" s="643"/>
      <c r="DD24" s="670">
        <v>1380766</v>
      </c>
      <c r="DE24" s="619"/>
      <c r="DF24" s="619"/>
      <c r="DG24" s="619"/>
      <c r="DH24" s="619"/>
      <c r="DI24" s="619"/>
      <c r="DJ24" s="619"/>
      <c r="DK24" s="620"/>
      <c r="DL24" s="670">
        <v>1340362</v>
      </c>
      <c r="DM24" s="619"/>
      <c r="DN24" s="619"/>
      <c r="DO24" s="619"/>
      <c r="DP24" s="619"/>
      <c r="DQ24" s="619"/>
      <c r="DR24" s="619"/>
      <c r="DS24" s="619"/>
      <c r="DT24" s="619"/>
      <c r="DU24" s="619"/>
      <c r="DV24" s="620"/>
      <c r="DW24" s="623">
        <v>40.5</v>
      </c>
      <c r="DX24" s="624"/>
      <c r="DY24" s="624"/>
      <c r="DZ24" s="624"/>
      <c r="EA24" s="624"/>
      <c r="EB24" s="624"/>
      <c r="EC24" s="625"/>
    </row>
    <row r="25" spans="2:133" ht="11.25" customHeight="1" x14ac:dyDescent="0.15">
      <c r="B25" s="626" t="s">
        <v>294</v>
      </c>
      <c r="C25" s="627"/>
      <c r="D25" s="627"/>
      <c r="E25" s="627"/>
      <c r="F25" s="627"/>
      <c r="G25" s="627"/>
      <c r="H25" s="627"/>
      <c r="I25" s="627"/>
      <c r="J25" s="627"/>
      <c r="K25" s="627"/>
      <c r="L25" s="627"/>
      <c r="M25" s="627"/>
      <c r="N25" s="627"/>
      <c r="O25" s="627"/>
      <c r="P25" s="627"/>
      <c r="Q25" s="628"/>
      <c r="R25" s="629">
        <v>204747</v>
      </c>
      <c r="S25" s="630"/>
      <c r="T25" s="630"/>
      <c r="U25" s="630"/>
      <c r="V25" s="630"/>
      <c r="W25" s="630"/>
      <c r="X25" s="630"/>
      <c r="Y25" s="631"/>
      <c r="Z25" s="632">
        <v>2.6</v>
      </c>
      <c r="AA25" s="632"/>
      <c r="AB25" s="632"/>
      <c r="AC25" s="632"/>
      <c r="AD25" s="633" t="s">
        <v>230</v>
      </c>
      <c r="AE25" s="633"/>
      <c r="AF25" s="633"/>
      <c r="AG25" s="633"/>
      <c r="AH25" s="633"/>
      <c r="AI25" s="633"/>
      <c r="AJ25" s="633"/>
      <c r="AK25" s="633"/>
      <c r="AL25" s="634" t="s">
        <v>230</v>
      </c>
      <c r="AM25" s="635"/>
      <c r="AN25" s="635"/>
      <c r="AO25" s="636"/>
      <c r="AP25" s="648" t="s">
        <v>295</v>
      </c>
      <c r="AQ25" s="649"/>
      <c r="AR25" s="649"/>
      <c r="AS25" s="649"/>
      <c r="AT25" s="649"/>
      <c r="AU25" s="649"/>
      <c r="AV25" s="649"/>
      <c r="AW25" s="649"/>
      <c r="AX25" s="649"/>
      <c r="AY25" s="649"/>
      <c r="AZ25" s="649"/>
      <c r="BA25" s="649"/>
      <c r="BB25" s="649"/>
      <c r="BC25" s="649"/>
      <c r="BD25" s="649"/>
      <c r="BE25" s="649"/>
      <c r="BF25" s="650"/>
      <c r="BG25" s="629" t="s">
        <v>130</v>
      </c>
      <c r="BH25" s="630"/>
      <c r="BI25" s="630"/>
      <c r="BJ25" s="630"/>
      <c r="BK25" s="630"/>
      <c r="BL25" s="630"/>
      <c r="BM25" s="630"/>
      <c r="BN25" s="631"/>
      <c r="BO25" s="632" t="s">
        <v>230</v>
      </c>
      <c r="BP25" s="632"/>
      <c r="BQ25" s="632"/>
      <c r="BR25" s="632"/>
      <c r="BS25" s="633" t="s">
        <v>130</v>
      </c>
      <c r="BT25" s="633"/>
      <c r="BU25" s="633"/>
      <c r="BV25" s="633"/>
      <c r="BW25" s="633"/>
      <c r="BX25" s="633"/>
      <c r="BY25" s="633"/>
      <c r="BZ25" s="633"/>
      <c r="CA25" s="633"/>
      <c r="CB25" s="637"/>
      <c r="CD25" s="644" t="s">
        <v>296</v>
      </c>
      <c r="CE25" s="645"/>
      <c r="CF25" s="645"/>
      <c r="CG25" s="645"/>
      <c r="CH25" s="645"/>
      <c r="CI25" s="645"/>
      <c r="CJ25" s="645"/>
      <c r="CK25" s="645"/>
      <c r="CL25" s="645"/>
      <c r="CM25" s="645"/>
      <c r="CN25" s="645"/>
      <c r="CO25" s="645"/>
      <c r="CP25" s="645"/>
      <c r="CQ25" s="646"/>
      <c r="CR25" s="629">
        <v>857134</v>
      </c>
      <c r="CS25" s="663"/>
      <c r="CT25" s="663"/>
      <c r="CU25" s="663"/>
      <c r="CV25" s="663"/>
      <c r="CW25" s="663"/>
      <c r="CX25" s="663"/>
      <c r="CY25" s="664"/>
      <c r="CZ25" s="634">
        <v>11.4</v>
      </c>
      <c r="DA25" s="665"/>
      <c r="DB25" s="665"/>
      <c r="DC25" s="671"/>
      <c r="DD25" s="638">
        <v>819989</v>
      </c>
      <c r="DE25" s="663"/>
      <c r="DF25" s="663"/>
      <c r="DG25" s="663"/>
      <c r="DH25" s="663"/>
      <c r="DI25" s="663"/>
      <c r="DJ25" s="663"/>
      <c r="DK25" s="664"/>
      <c r="DL25" s="638">
        <v>780034</v>
      </c>
      <c r="DM25" s="663"/>
      <c r="DN25" s="663"/>
      <c r="DO25" s="663"/>
      <c r="DP25" s="663"/>
      <c r="DQ25" s="663"/>
      <c r="DR25" s="663"/>
      <c r="DS25" s="663"/>
      <c r="DT25" s="663"/>
      <c r="DU25" s="663"/>
      <c r="DV25" s="664"/>
      <c r="DW25" s="634">
        <v>23.6</v>
      </c>
      <c r="DX25" s="665"/>
      <c r="DY25" s="665"/>
      <c r="DZ25" s="665"/>
      <c r="EA25" s="665"/>
      <c r="EB25" s="665"/>
      <c r="EC25" s="666"/>
    </row>
    <row r="26" spans="2:133" ht="11.25" customHeight="1" x14ac:dyDescent="0.15">
      <c r="B26" s="626" t="s">
        <v>297</v>
      </c>
      <c r="C26" s="627"/>
      <c r="D26" s="627"/>
      <c r="E26" s="627"/>
      <c r="F26" s="627"/>
      <c r="G26" s="627"/>
      <c r="H26" s="627"/>
      <c r="I26" s="627"/>
      <c r="J26" s="627"/>
      <c r="K26" s="627"/>
      <c r="L26" s="627"/>
      <c r="M26" s="627"/>
      <c r="N26" s="627"/>
      <c r="O26" s="627"/>
      <c r="P26" s="627"/>
      <c r="Q26" s="628"/>
      <c r="R26" s="629" t="s">
        <v>230</v>
      </c>
      <c r="S26" s="630"/>
      <c r="T26" s="630"/>
      <c r="U26" s="630"/>
      <c r="V26" s="630"/>
      <c r="W26" s="630"/>
      <c r="X26" s="630"/>
      <c r="Y26" s="631"/>
      <c r="Z26" s="632" t="s">
        <v>138</v>
      </c>
      <c r="AA26" s="632"/>
      <c r="AB26" s="632"/>
      <c r="AC26" s="632"/>
      <c r="AD26" s="633" t="s">
        <v>130</v>
      </c>
      <c r="AE26" s="633"/>
      <c r="AF26" s="633"/>
      <c r="AG26" s="633"/>
      <c r="AH26" s="633"/>
      <c r="AI26" s="633"/>
      <c r="AJ26" s="633"/>
      <c r="AK26" s="633"/>
      <c r="AL26" s="634" t="s">
        <v>230</v>
      </c>
      <c r="AM26" s="635"/>
      <c r="AN26" s="635"/>
      <c r="AO26" s="636"/>
      <c r="AP26" s="648" t="s">
        <v>298</v>
      </c>
      <c r="AQ26" s="672"/>
      <c r="AR26" s="672"/>
      <c r="AS26" s="672"/>
      <c r="AT26" s="672"/>
      <c r="AU26" s="672"/>
      <c r="AV26" s="672"/>
      <c r="AW26" s="672"/>
      <c r="AX26" s="672"/>
      <c r="AY26" s="672"/>
      <c r="AZ26" s="672"/>
      <c r="BA26" s="672"/>
      <c r="BB26" s="672"/>
      <c r="BC26" s="672"/>
      <c r="BD26" s="672"/>
      <c r="BE26" s="672"/>
      <c r="BF26" s="650"/>
      <c r="BG26" s="629" t="s">
        <v>230</v>
      </c>
      <c r="BH26" s="630"/>
      <c r="BI26" s="630"/>
      <c r="BJ26" s="630"/>
      <c r="BK26" s="630"/>
      <c r="BL26" s="630"/>
      <c r="BM26" s="630"/>
      <c r="BN26" s="631"/>
      <c r="BO26" s="632" t="s">
        <v>230</v>
      </c>
      <c r="BP26" s="632"/>
      <c r="BQ26" s="632"/>
      <c r="BR26" s="632"/>
      <c r="BS26" s="633" t="s">
        <v>230</v>
      </c>
      <c r="BT26" s="633"/>
      <c r="BU26" s="633"/>
      <c r="BV26" s="633"/>
      <c r="BW26" s="633"/>
      <c r="BX26" s="633"/>
      <c r="BY26" s="633"/>
      <c r="BZ26" s="633"/>
      <c r="CA26" s="633"/>
      <c r="CB26" s="637"/>
      <c r="CD26" s="644" t="s">
        <v>299</v>
      </c>
      <c r="CE26" s="645"/>
      <c r="CF26" s="645"/>
      <c r="CG26" s="645"/>
      <c r="CH26" s="645"/>
      <c r="CI26" s="645"/>
      <c r="CJ26" s="645"/>
      <c r="CK26" s="645"/>
      <c r="CL26" s="645"/>
      <c r="CM26" s="645"/>
      <c r="CN26" s="645"/>
      <c r="CO26" s="645"/>
      <c r="CP26" s="645"/>
      <c r="CQ26" s="646"/>
      <c r="CR26" s="629">
        <v>552067</v>
      </c>
      <c r="CS26" s="630"/>
      <c r="CT26" s="630"/>
      <c r="CU26" s="630"/>
      <c r="CV26" s="630"/>
      <c r="CW26" s="630"/>
      <c r="CX26" s="630"/>
      <c r="CY26" s="631"/>
      <c r="CZ26" s="634">
        <v>7.3</v>
      </c>
      <c r="DA26" s="665"/>
      <c r="DB26" s="665"/>
      <c r="DC26" s="671"/>
      <c r="DD26" s="638">
        <v>520452</v>
      </c>
      <c r="DE26" s="630"/>
      <c r="DF26" s="630"/>
      <c r="DG26" s="630"/>
      <c r="DH26" s="630"/>
      <c r="DI26" s="630"/>
      <c r="DJ26" s="630"/>
      <c r="DK26" s="631"/>
      <c r="DL26" s="638" t="s">
        <v>230</v>
      </c>
      <c r="DM26" s="630"/>
      <c r="DN26" s="630"/>
      <c r="DO26" s="630"/>
      <c r="DP26" s="630"/>
      <c r="DQ26" s="630"/>
      <c r="DR26" s="630"/>
      <c r="DS26" s="630"/>
      <c r="DT26" s="630"/>
      <c r="DU26" s="630"/>
      <c r="DV26" s="631"/>
      <c r="DW26" s="634" t="s">
        <v>230</v>
      </c>
      <c r="DX26" s="665"/>
      <c r="DY26" s="665"/>
      <c r="DZ26" s="665"/>
      <c r="EA26" s="665"/>
      <c r="EB26" s="665"/>
      <c r="EC26" s="666"/>
    </row>
    <row r="27" spans="2:133" ht="11.25" customHeight="1" x14ac:dyDescent="0.15">
      <c r="B27" s="626" t="s">
        <v>300</v>
      </c>
      <c r="C27" s="627"/>
      <c r="D27" s="627"/>
      <c r="E27" s="627"/>
      <c r="F27" s="627"/>
      <c r="G27" s="627"/>
      <c r="H27" s="627"/>
      <c r="I27" s="627"/>
      <c r="J27" s="627"/>
      <c r="K27" s="627"/>
      <c r="L27" s="627"/>
      <c r="M27" s="627"/>
      <c r="N27" s="627"/>
      <c r="O27" s="627"/>
      <c r="P27" s="627"/>
      <c r="Q27" s="628"/>
      <c r="R27" s="629">
        <v>3432306</v>
      </c>
      <c r="S27" s="630"/>
      <c r="T27" s="630"/>
      <c r="U27" s="630"/>
      <c r="V27" s="630"/>
      <c r="W27" s="630"/>
      <c r="X27" s="630"/>
      <c r="Y27" s="631"/>
      <c r="Z27" s="632">
        <v>43.6</v>
      </c>
      <c r="AA27" s="632"/>
      <c r="AB27" s="632"/>
      <c r="AC27" s="632"/>
      <c r="AD27" s="633">
        <v>3227559</v>
      </c>
      <c r="AE27" s="633"/>
      <c r="AF27" s="633"/>
      <c r="AG27" s="633"/>
      <c r="AH27" s="633"/>
      <c r="AI27" s="633"/>
      <c r="AJ27" s="633"/>
      <c r="AK27" s="633"/>
      <c r="AL27" s="634">
        <v>100</v>
      </c>
      <c r="AM27" s="635"/>
      <c r="AN27" s="635"/>
      <c r="AO27" s="636"/>
      <c r="AP27" s="626" t="s">
        <v>301</v>
      </c>
      <c r="AQ27" s="627"/>
      <c r="AR27" s="627"/>
      <c r="AS27" s="627"/>
      <c r="AT27" s="627"/>
      <c r="AU27" s="627"/>
      <c r="AV27" s="627"/>
      <c r="AW27" s="627"/>
      <c r="AX27" s="627"/>
      <c r="AY27" s="627"/>
      <c r="AZ27" s="627"/>
      <c r="BA27" s="627"/>
      <c r="BB27" s="627"/>
      <c r="BC27" s="627"/>
      <c r="BD27" s="627"/>
      <c r="BE27" s="627"/>
      <c r="BF27" s="628"/>
      <c r="BG27" s="629">
        <v>443441</v>
      </c>
      <c r="BH27" s="630"/>
      <c r="BI27" s="630"/>
      <c r="BJ27" s="630"/>
      <c r="BK27" s="630"/>
      <c r="BL27" s="630"/>
      <c r="BM27" s="630"/>
      <c r="BN27" s="631"/>
      <c r="BO27" s="632">
        <v>100</v>
      </c>
      <c r="BP27" s="632"/>
      <c r="BQ27" s="632"/>
      <c r="BR27" s="632"/>
      <c r="BS27" s="633" t="s">
        <v>230</v>
      </c>
      <c r="BT27" s="633"/>
      <c r="BU27" s="633"/>
      <c r="BV27" s="633"/>
      <c r="BW27" s="633"/>
      <c r="BX27" s="633"/>
      <c r="BY27" s="633"/>
      <c r="BZ27" s="633"/>
      <c r="CA27" s="633"/>
      <c r="CB27" s="637"/>
      <c r="CD27" s="644" t="s">
        <v>302</v>
      </c>
      <c r="CE27" s="645"/>
      <c r="CF27" s="645"/>
      <c r="CG27" s="645"/>
      <c r="CH27" s="645"/>
      <c r="CI27" s="645"/>
      <c r="CJ27" s="645"/>
      <c r="CK27" s="645"/>
      <c r="CL27" s="645"/>
      <c r="CM27" s="645"/>
      <c r="CN27" s="645"/>
      <c r="CO27" s="645"/>
      <c r="CP27" s="645"/>
      <c r="CQ27" s="646"/>
      <c r="CR27" s="629">
        <v>507575</v>
      </c>
      <c r="CS27" s="663"/>
      <c r="CT27" s="663"/>
      <c r="CU27" s="663"/>
      <c r="CV27" s="663"/>
      <c r="CW27" s="663"/>
      <c r="CX27" s="663"/>
      <c r="CY27" s="664"/>
      <c r="CZ27" s="634">
        <v>6.7</v>
      </c>
      <c r="DA27" s="665"/>
      <c r="DB27" s="665"/>
      <c r="DC27" s="671"/>
      <c r="DD27" s="638">
        <v>160524</v>
      </c>
      <c r="DE27" s="663"/>
      <c r="DF27" s="663"/>
      <c r="DG27" s="663"/>
      <c r="DH27" s="663"/>
      <c r="DI27" s="663"/>
      <c r="DJ27" s="663"/>
      <c r="DK27" s="664"/>
      <c r="DL27" s="638">
        <v>160075</v>
      </c>
      <c r="DM27" s="663"/>
      <c r="DN27" s="663"/>
      <c r="DO27" s="663"/>
      <c r="DP27" s="663"/>
      <c r="DQ27" s="663"/>
      <c r="DR27" s="663"/>
      <c r="DS27" s="663"/>
      <c r="DT27" s="663"/>
      <c r="DU27" s="663"/>
      <c r="DV27" s="664"/>
      <c r="DW27" s="634">
        <v>4.8</v>
      </c>
      <c r="DX27" s="665"/>
      <c r="DY27" s="665"/>
      <c r="DZ27" s="665"/>
      <c r="EA27" s="665"/>
      <c r="EB27" s="665"/>
      <c r="EC27" s="666"/>
    </row>
    <row r="28" spans="2:133" ht="11.25" customHeight="1" x14ac:dyDescent="0.15">
      <c r="B28" s="626" t="s">
        <v>303</v>
      </c>
      <c r="C28" s="627"/>
      <c r="D28" s="627"/>
      <c r="E28" s="627"/>
      <c r="F28" s="627"/>
      <c r="G28" s="627"/>
      <c r="H28" s="627"/>
      <c r="I28" s="627"/>
      <c r="J28" s="627"/>
      <c r="K28" s="627"/>
      <c r="L28" s="627"/>
      <c r="M28" s="627"/>
      <c r="N28" s="627"/>
      <c r="O28" s="627"/>
      <c r="P28" s="627"/>
      <c r="Q28" s="628"/>
      <c r="R28" s="629">
        <v>930</v>
      </c>
      <c r="S28" s="630"/>
      <c r="T28" s="630"/>
      <c r="U28" s="630"/>
      <c r="V28" s="630"/>
      <c r="W28" s="630"/>
      <c r="X28" s="630"/>
      <c r="Y28" s="631"/>
      <c r="Z28" s="632">
        <v>0</v>
      </c>
      <c r="AA28" s="632"/>
      <c r="AB28" s="632"/>
      <c r="AC28" s="632"/>
      <c r="AD28" s="633">
        <v>930</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304</v>
      </c>
      <c r="CE28" s="645"/>
      <c r="CF28" s="645"/>
      <c r="CG28" s="645"/>
      <c r="CH28" s="645"/>
      <c r="CI28" s="645"/>
      <c r="CJ28" s="645"/>
      <c r="CK28" s="645"/>
      <c r="CL28" s="645"/>
      <c r="CM28" s="645"/>
      <c r="CN28" s="645"/>
      <c r="CO28" s="645"/>
      <c r="CP28" s="645"/>
      <c r="CQ28" s="646"/>
      <c r="CR28" s="629">
        <v>400253</v>
      </c>
      <c r="CS28" s="630"/>
      <c r="CT28" s="630"/>
      <c r="CU28" s="630"/>
      <c r="CV28" s="630"/>
      <c r="CW28" s="630"/>
      <c r="CX28" s="630"/>
      <c r="CY28" s="631"/>
      <c r="CZ28" s="634">
        <v>5.3</v>
      </c>
      <c r="DA28" s="665"/>
      <c r="DB28" s="665"/>
      <c r="DC28" s="671"/>
      <c r="DD28" s="638">
        <v>400253</v>
      </c>
      <c r="DE28" s="630"/>
      <c r="DF28" s="630"/>
      <c r="DG28" s="630"/>
      <c r="DH28" s="630"/>
      <c r="DI28" s="630"/>
      <c r="DJ28" s="630"/>
      <c r="DK28" s="631"/>
      <c r="DL28" s="638">
        <v>400253</v>
      </c>
      <c r="DM28" s="630"/>
      <c r="DN28" s="630"/>
      <c r="DO28" s="630"/>
      <c r="DP28" s="630"/>
      <c r="DQ28" s="630"/>
      <c r="DR28" s="630"/>
      <c r="DS28" s="630"/>
      <c r="DT28" s="630"/>
      <c r="DU28" s="630"/>
      <c r="DV28" s="631"/>
      <c r="DW28" s="634">
        <v>12.1</v>
      </c>
      <c r="DX28" s="665"/>
      <c r="DY28" s="665"/>
      <c r="DZ28" s="665"/>
      <c r="EA28" s="665"/>
      <c r="EB28" s="665"/>
      <c r="EC28" s="666"/>
    </row>
    <row r="29" spans="2:133" ht="11.25" customHeight="1" x14ac:dyDescent="0.15">
      <c r="B29" s="626" t="s">
        <v>305</v>
      </c>
      <c r="C29" s="627"/>
      <c r="D29" s="627"/>
      <c r="E29" s="627"/>
      <c r="F29" s="627"/>
      <c r="G29" s="627"/>
      <c r="H29" s="627"/>
      <c r="I29" s="627"/>
      <c r="J29" s="627"/>
      <c r="K29" s="627"/>
      <c r="L29" s="627"/>
      <c r="M29" s="627"/>
      <c r="N29" s="627"/>
      <c r="O29" s="627"/>
      <c r="P29" s="627"/>
      <c r="Q29" s="628"/>
      <c r="R29" s="629">
        <v>31837</v>
      </c>
      <c r="S29" s="630"/>
      <c r="T29" s="630"/>
      <c r="U29" s="630"/>
      <c r="V29" s="630"/>
      <c r="W29" s="630"/>
      <c r="X29" s="630"/>
      <c r="Y29" s="631"/>
      <c r="Z29" s="632">
        <v>0.4</v>
      </c>
      <c r="AA29" s="632"/>
      <c r="AB29" s="632"/>
      <c r="AC29" s="632"/>
      <c r="AD29" s="633" t="s">
        <v>230</v>
      </c>
      <c r="AE29" s="633"/>
      <c r="AF29" s="633"/>
      <c r="AG29" s="633"/>
      <c r="AH29" s="633"/>
      <c r="AI29" s="633"/>
      <c r="AJ29" s="633"/>
      <c r="AK29" s="633"/>
      <c r="AL29" s="634" t="s">
        <v>230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306</v>
      </c>
      <c r="CE29" s="679"/>
      <c r="CF29" s="644" t="s">
        <v>307</v>
      </c>
      <c r="CG29" s="645"/>
      <c r="CH29" s="645"/>
      <c r="CI29" s="645"/>
      <c r="CJ29" s="645"/>
      <c r="CK29" s="645"/>
      <c r="CL29" s="645"/>
      <c r="CM29" s="645"/>
      <c r="CN29" s="645"/>
      <c r="CO29" s="645"/>
      <c r="CP29" s="645"/>
      <c r="CQ29" s="646"/>
      <c r="CR29" s="629">
        <v>400253</v>
      </c>
      <c r="CS29" s="663"/>
      <c r="CT29" s="663"/>
      <c r="CU29" s="663"/>
      <c r="CV29" s="663"/>
      <c r="CW29" s="663"/>
      <c r="CX29" s="663"/>
      <c r="CY29" s="664"/>
      <c r="CZ29" s="634">
        <v>5.3</v>
      </c>
      <c r="DA29" s="665"/>
      <c r="DB29" s="665"/>
      <c r="DC29" s="671"/>
      <c r="DD29" s="638">
        <v>400253</v>
      </c>
      <c r="DE29" s="663"/>
      <c r="DF29" s="663"/>
      <c r="DG29" s="663"/>
      <c r="DH29" s="663"/>
      <c r="DI29" s="663"/>
      <c r="DJ29" s="663"/>
      <c r="DK29" s="664"/>
      <c r="DL29" s="638">
        <v>400253</v>
      </c>
      <c r="DM29" s="663"/>
      <c r="DN29" s="663"/>
      <c r="DO29" s="663"/>
      <c r="DP29" s="663"/>
      <c r="DQ29" s="663"/>
      <c r="DR29" s="663"/>
      <c r="DS29" s="663"/>
      <c r="DT29" s="663"/>
      <c r="DU29" s="663"/>
      <c r="DV29" s="664"/>
      <c r="DW29" s="634">
        <v>12.1</v>
      </c>
      <c r="DX29" s="665"/>
      <c r="DY29" s="665"/>
      <c r="DZ29" s="665"/>
      <c r="EA29" s="665"/>
      <c r="EB29" s="665"/>
      <c r="EC29" s="666"/>
    </row>
    <row r="30" spans="2:133" ht="11.25" customHeight="1" x14ac:dyDescent="0.15">
      <c r="B30" s="626" t="s">
        <v>308</v>
      </c>
      <c r="C30" s="627"/>
      <c r="D30" s="627"/>
      <c r="E30" s="627"/>
      <c r="F30" s="627"/>
      <c r="G30" s="627"/>
      <c r="H30" s="627"/>
      <c r="I30" s="627"/>
      <c r="J30" s="627"/>
      <c r="K30" s="627"/>
      <c r="L30" s="627"/>
      <c r="M30" s="627"/>
      <c r="N30" s="627"/>
      <c r="O30" s="627"/>
      <c r="P30" s="627"/>
      <c r="Q30" s="628"/>
      <c r="R30" s="629">
        <v>40932</v>
      </c>
      <c r="S30" s="630"/>
      <c r="T30" s="630"/>
      <c r="U30" s="630"/>
      <c r="V30" s="630"/>
      <c r="W30" s="630"/>
      <c r="X30" s="630"/>
      <c r="Y30" s="631"/>
      <c r="Z30" s="632">
        <v>0.5</v>
      </c>
      <c r="AA30" s="632"/>
      <c r="AB30" s="632"/>
      <c r="AC30" s="632"/>
      <c r="AD30" s="633" t="s">
        <v>230</v>
      </c>
      <c r="AE30" s="633"/>
      <c r="AF30" s="633"/>
      <c r="AG30" s="633"/>
      <c r="AH30" s="633"/>
      <c r="AI30" s="633"/>
      <c r="AJ30" s="633"/>
      <c r="AK30" s="633"/>
      <c r="AL30" s="634" t="s">
        <v>130</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395515</v>
      </c>
      <c r="CS30" s="630"/>
      <c r="CT30" s="630"/>
      <c r="CU30" s="630"/>
      <c r="CV30" s="630"/>
      <c r="CW30" s="630"/>
      <c r="CX30" s="630"/>
      <c r="CY30" s="631"/>
      <c r="CZ30" s="634">
        <v>5.2</v>
      </c>
      <c r="DA30" s="665"/>
      <c r="DB30" s="665"/>
      <c r="DC30" s="671"/>
      <c r="DD30" s="638">
        <v>395515</v>
      </c>
      <c r="DE30" s="630"/>
      <c r="DF30" s="630"/>
      <c r="DG30" s="630"/>
      <c r="DH30" s="630"/>
      <c r="DI30" s="630"/>
      <c r="DJ30" s="630"/>
      <c r="DK30" s="631"/>
      <c r="DL30" s="638">
        <v>395515</v>
      </c>
      <c r="DM30" s="630"/>
      <c r="DN30" s="630"/>
      <c r="DO30" s="630"/>
      <c r="DP30" s="630"/>
      <c r="DQ30" s="630"/>
      <c r="DR30" s="630"/>
      <c r="DS30" s="630"/>
      <c r="DT30" s="630"/>
      <c r="DU30" s="630"/>
      <c r="DV30" s="631"/>
      <c r="DW30" s="634">
        <v>11.9</v>
      </c>
      <c r="DX30" s="665"/>
      <c r="DY30" s="665"/>
      <c r="DZ30" s="665"/>
      <c r="EA30" s="665"/>
      <c r="EB30" s="665"/>
      <c r="EC30" s="666"/>
    </row>
    <row r="31" spans="2:133" ht="11.25" customHeight="1" x14ac:dyDescent="0.15">
      <c r="B31" s="626" t="s">
        <v>312</v>
      </c>
      <c r="C31" s="627"/>
      <c r="D31" s="627"/>
      <c r="E31" s="627"/>
      <c r="F31" s="627"/>
      <c r="G31" s="627"/>
      <c r="H31" s="627"/>
      <c r="I31" s="627"/>
      <c r="J31" s="627"/>
      <c r="K31" s="627"/>
      <c r="L31" s="627"/>
      <c r="M31" s="627"/>
      <c r="N31" s="627"/>
      <c r="O31" s="627"/>
      <c r="P31" s="627"/>
      <c r="Q31" s="628"/>
      <c r="R31" s="629">
        <v>4786</v>
      </c>
      <c r="S31" s="630"/>
      <c r="T31" s="630"/>
      <c r="U31" s="630"/>
      <c r="V31" s="630"/>
      <c r="W31" s="630"/>
      <c r="X31" s="630"/>
      <c r="Y31" s="631"/>
      <c r="Z31" s="632">
        <v>0.1</v>
      </c>
      <c r="AA31" s="632"/>
      <c r="AB31" s="632"/>
      <c r="AC31" s="632"/>
      <c r="AD31" s="633" t="s">
        <v>130</v>
      </c>
      <c r="AE31" s="633"/>
      <c r="AF31" s="633"/>
      <c r="AG31" s="633"/>
      <c r="AH31" s="633"/>
      <c r="AI31" s="633"/>
      <c r="AJ31" s="633"/>
      <c r="AK31" s="633"/>
      <c r="AL31" s="634" t="s">
        <v>230</v>
      </c>
      <c r="AM31" s="635"/>
      <c r="AN31" s="635"/>
      <c r="AO31" s="636"/>
      <c r="AP31" s="689" t="s">
        <v>313</v>
      </c>
      <c r="AQ31" s="690"/>
      <c r="AR31" s="690"/>
      <c r="AS31" s="690"/>
      <c r="AT31" s="695" t="s">
        <v>314</v>
      </c>
      <c r="AU31" s="217"/>
      <c r="AV31" s="217"/>
      <c r="AW31" s="217"/>
      <c r="AX31" s="615" t="s">
        <v>190</v>
      </c>
      <c r="AY31" s="616"/>
      <c r="AZ31" s="616"/>
      <c r="BA31" s="616"/>
      <c r="BB31" s="616"/>
      <c r="BC31" s="616"/>
      <c r="BD31" s="616"/>
      <c r="BE31" s="616"/>
      <c r="BF31" s="617"/>
      <c r="BG31" s="688">
        <v>99.3</v>
      </c>
      <c r="BH31" s="684"/>
      <c r="BI31" s="684"/>
      <c r="BJ31" s="684"/>
      <c r="BK31" s="684"/>
      <c r="BL31" s="684"/>
      <c r="BM31" s="624">
        <v>97.6</v>
      </c>
      <c r="BN31" s="684"/>
      <c r="BO31" s="684"/>
      <c r="BP31" s="684"/>
      <c r="BQ31" s="685"/>
      <c r="BR31" s="688">
        <v>99.2</v>
      </c>
      <c r="BS31" s="684"/>
      <c r="BT31" s="684"/>
      <c r="BU31" s="684"/>
      <c r="BV31" s="684"/>
      <c r="BW31" s="684"/>
      <c r="BX31" s="624">
        <v>97.6</v>
      </c>
      <c r="BY31" s="684"/>
      <c r="BZ31" s="684"/>
      <c r="CA31" s="684"/>
      <c r="CB31" s="685"/>
      <c r="CD31" s="680"/>
      <c r="CE31" s="681"/>
      <c r="CF31" s="644" t="s">
        <v>315</v>
      </c>
      <c r="CG31" s="645"/>
      <c r="CH31" s="645"/>
      <c r="CI31" s="645"/>
      <c r="CJ31" s="645"/>
      <c r="CK31" s="645"/>
      <c r="CL31" s="645"/>
      <c r="CM31" s="645"/>
      <c r="CN31" s="645"/>
      <c r="CO31" s="645"/>
      <c r="CP31" s="645"/>
      <c r="CQ31" s="646"/>
      <c r="CR31" s="629">
        <v>4738</v>
      </c>
      <c r="CS31" s="663"/>
      <c r="CT31" s="663"/>
      <c r="CU31" s="663"/>
      <c r="CV31" s="663"/>
      <c r="CW31" s="663"/>
      <c r="CX31" s="663"/>
      <c r="CY31" s="664"/>
      <c r="CZ31" s="634">
        <v>0.1</v>
      </c>
      <c r="DA31" s="665"/>
      <c r="DB31" s="665"/>
      <c r="DC31" s="671"/>
      <c r="DD31" s="638">
        <v>4738</v>
      </c>
      <c r="DE31" s="663"/>
      <c r="DF31" s="663"/>
      <c r="DG31" s="663"/>
      <c r="DH31" s="663"/>
      <c r="DI31" s="663"/>
      <c r="DJ31" s="663"/>
      <c r="DK31" s="664"/>
      <c r="DL31" s="638">
        <v>4738</v>
      </c>
      <c r="DM31" s="663"/>
      <c r="DN31" s="663"/>
      <c r="DO31" s="663"/>
      <c r="DP31" s="663"/>
      <c r="DQ31" s="663"/>
      <c r="DR31" s="663"/>
      <c r="DS31" s="663"/>
      <c r="DT31" s="663"/>
      <c r="DU31" s="663"/>
      <c r="DV31" s="664"/>
      <c r="DW31" s="634">
        <v>0.1</v>
      </c>
      <c r="DX31" s="665"/>
      <c r="DY31" s="665"/>
      <c r="DZ31" s="665"/>
      <c r="EA31" s="665"/>
      <c r="EB31" s="665"/>
      <c r="EC31" s="666"/>
    </row>
    <row r="32" spans="2:133" ht="11.25" customHeight="1" x14ac:dyDescent="0.15">
      <c r="B32" s="626" t="s">
        <v>316</v>
      </c>
      <c r="C32" s="627"/>
      <c r="D32" s="627"/>
      <c r="E32" s="627"/>
      <c r="F32" s="627"/>
      <c r="G32" s="627"/>
      <c r="H32" s="627"/>
      <c r="I32" s="627"/>
      <c r="J32" s="627"/>
      <c r="K32" s="627"/>
      <c r="L32" s="627"/>
      <c r="M32" s="627"/>
      <c r="N32" s="627"/>
      <c r="O32" s="627"/>
      <c r="P32" s="627"/>
      <c r="Q32" s="628"/>
      <c r="R32" s="629">
        <v>753417</v>
      </c>
      <c r="S32" s="630"/>
      <c r="T32" s="630"/>
      <c r="U32" s="630"/>
      <c r="V32" s="630"/>
      <c r="W32" s="630"/>
      <c r="X32" s="630"/>
      <c r="Y32" s="631"/>
      <c r="Z32" s="632">
        <v>9.6</v>
      </c>
      <c r="AA32" s="632"/>
      <c r="AB32" s="632"/>
      <c r="AC32" s="632"/>
      <c r="AD32" s="633" t="s">
        <v>230</v>
      </c>
      <c r="AE32" s="633"/>
      <c r="AF32" s="633"/>
      <c r="AG32" s="633"/>
      <c r="AH32" s="633"/>
      <c r="AI32" s="633"/>
      <c r="AJ32" s="633"/>
      <c r="AK32" s="633"/>
      <c r="AL32" s="634" t="s">
        <v>138</v>
      </c>
      <c r="AM32" s="635"/>
      <c r="AN32" s="635"/>
      <c r="AO32" s="636"/>
      <c r="AP32" s="691"/>
      <c r="AQ32" s="692"/>
      <c r="AR32" s="692"/>
      <c r="AS32" s="692"/>
      <c r="AT32" s="696"/>
      <c r="AU32" s="216" t="s">
        <v>317</v>
      </c>
      <c r="AV32" s="216"/>
      <c r="AW32" s="216"/>
      <c r="AX32" s="626" t="s">
        <v>318</v>
      </c>
      <c r="AY32" s="627"/>
      <c r="AZ32" s="627"/>
      <c r="BA32" s="627"/>
      <c r="BB32" s="627"/>
      <c r="BC32" s="627"/>
      <c r="BD32" s="627"/>
      <c r="BE32" s="627"/>
      <c r="BF32" s="628"/>
      <c r="BG32" s="698">
        <v>99.2</v>
      </c>
      <c r="BH32" s="663"/>
      <c r="BI32" s="663"/>
      <c r="BJ32" s="663"/>
      <c r="BK32" s="663"/>
      <c r="BL32" s="663"/>
      <c r="BM32" s="635">
        <v>98.4</v>
      </c>
      <c r="BN32" s="686"/>
      <c r="BO32" s="686"/>
      <c r="BP32" s="686"/>
      <c r="BQ32" s="687"/>
      <c r="BR32" s="698">
        <v>99.2</v>
      </c>
      <c r="BS32" s="663"/>
      <c r="BT32" s="663"/>
      <c r="BU32" s="663"/>
      <c r="BV32" s="663"/>
      <c r="BW32" s="663"/>
      <c r="BX32" s="635">
        <v>98.6</v>
      </c>
      <c r="BY32" s="686"/>
      <c r="BZ32" s="686"/>
      <c r="CA32" s="686"/>
      <c r="CB32" s="687"/>
      <c r="CD32" s="682"/>
      <c r="CE32" s="683"/>
      <c r="CF32" s="644" t="s">
        <v>319</v>
      </c>
      <c r="CG32" s="645"/>
      <c r="CH32" s="645"/>
      <c r="CI32" s="645"/>
      <c r="CJ32" s="645"/>
      <c r="CK32" s="645"/>
      <c r="CL32" s="645"/>
      <c r="CM32" s="645"/>
      <c r="CN32" s="645"/>
      <c r="CO32" s="645"/>
      <c r="CP32" s="645"/>
      <c r="CQ32" s="646"/>
      <c r="CR32" s="629" t="s">
        <v>230</v>
      </c>
      <c r="CS32" s="630"/>
      <c r="CT32" s="630"/>
      <c r="CU32" s="630"/>
      <c r="CV32" s="630"/>
      <c r="CW32" s="630"/>
      <c r="CX32" s="630"/>
      <c r="CY32" s="631"/>
      <c r="CZ32" s="634" t="s">
        <v>138</v>
      </c>
      <c r="DA32" s="665"/>
      <c r="DB32" s="665"/>
      <c r="DC32" s="671"/>
      <c r="DD32" s="638" t="s">
        <v>130</v>
      </c>
      <c r="DE32" s="630"/>
      <c r="DF32" s="630"/>
      <c r="DG32" s="630"/>
      <c r="DH32" s="630"/>
      <c r="DI32" s="630"/>
      <c r="DJ32" s="630"/>
      <c r="DK32" s="631"/>
      <c r="DL32" s="638" t="s">
        <v>230</v>
      </c>
      <c r="DM32" s="630"/>
      <c r="DN32" s="630"/>
      <c r="DO32" s="630"/>
      <c r="DP32" s="630"/>
      <c r="DQ32" s="630"/>
      <c r="DR32" s="630"/>
      <c r="DS32" s="630"/>
      <c r="DT32" s="630"/>
      <c r="DU32" s="630"/>
      <c r="DV32" s="631"/>
      <c r="DW32" s="634" t="s">
        <v>230</v>
      </c>
      <c r="DX32" s="665"/>
      <c r="DY32" s="665"/>
      <c r="DZ32" s="665"/>
      <c r="EA32" s="665"/>
      <c r="EB32" s="665"/>
      <c r="EC32" s="666"/>
    </row>
    <row r="33" spans="2:133" ht="11.25" customHeight="1" x14ac:dyDescent="0.15">
      <c r="B33" s="667" t="s">
        <v>320</v>
      </c>
      <c r="C33" s="668"/>
      <c r="D33" s="668"/>
      <c r="E33" s="668"/>
      <c r="F33" s="668"/>
      <c r="G33" s="668"/>
      <c r="H33" s="668"/>
      <c r="I33" s="668"/>
      <c r="J33" s="668"/>
      <c r="K33" s="668"/>
      <c r="L33" s="668"/>
      <c r="M33" s="668"/>
      <c r="N33" s="668"/>
      <c r="O33" s="668"/>
      <c r="P33" s="668"/>
      <c r="Q33" s="669"/>
      <c r="R33" s="629" t="s">
        <v>230</v>
      </c>
      <c r="S33" s="630"/>
      <c r="T33" s="630"/>
      <c r="U33" s="630"/>
      <c r="V33" s="630"/>
      <c r="W33" s="630"/>
      <c r="X33" s="630"/>
      <c r="Y33" s="631"/>
      <c r="Z33" s="632" t="s">
        <v>230</v>
      </c>
      <c r="AA33" s="632"/>
      <c r="AB33" s="632"/>
      <c r="AC33" s="632"/>
      <c r="AD33" s="633" t="s">
        <v>230</v>
      </c>
      <c r="AE33" s="633"/>
      <c r="AF33" s="633"/>
      <c r="AG33" s="633"/>
      <c r="AH33" s="633"/>
      <c r="AI33" s="633"/>
      <c r="AJ33" s="633"/>
      <c r="AK33" s="633"/>
      <c r="AL33" s="634" t="s">
        <v>230</v>
      </c>
      <c r="AM33" s="635"/>
      <c r="AN33" s="635"/>
      <c r="AO33" s="636"/>
      <c r="AP33" s="693"/>
      <c r="AQ33" s="694"/>
      <c r="AR33" s="694"/>
      <c r="AS33" s="694"/>
      <c r="AT33" s="697"/>
      <c r="AU33" s="218"/>
      <c r="AV33" s="218"/>
      <c r="AW33" s="218"/>
      <c r="AX33" s="673" t="s">
        <v>321</v>
      </c>
      <c r="AY33" s="674"/>
      <c r="AZ33" s="674"/>
      <c r="BA33" s="674"/>
      <c r="BB33" s="674"/>
      <c r="BC33" s="674"/>
      <c r="BD33" s="674"/>
      <c r="BE33" s="674"/>
      <c r="BF33" s="675"/>
      <c r="BG33" s="699">
        <v>99.2</v>
      </c>
      <c r="BH33" s="700"/>
      <c r="BI33" s="700"/>
      <c r="BJ33" s="700"/>
      <c r="BK33" s="700"/>
      <c r="BL33" s="700"/>
      <c r="BM33" s="701">
        <v>96.9</v>
      </c>
      <c r="BN33" s="700"/>
      <c r="BO33" s="700"/>
      <c r="BP33" s="700"/>
      <c r="BQ33" s="702"/>
      <c r="BR33" s="699">
        <v>99.2</v>
      </c>
      <c r="BS33" s="700"/>
      <c r="BT33" s="700"/>
      <c r="BU33" s="700"/>
      <c r="BV33" s="700"/>
      <c r="BW33" s="700"/>
      <c r="BX33" s="701">
        <v>96.9</v>
      </c>
      <c r="BY33" s="700"/>
      <c r="BZ33" s="700"/>
      <c r="CA33" s="700"/>
      <c r="CB33" s="702"/>
      <c r="CD33" s="644" t="s">
        <v>322</v>
      </c>
      <c r="CE33" s="645"/>
      <c r="CF33" s="645"/>
      <c r="CG33" s="645"/>
      <c r="CH33" s="645"/>
      <c r="CI33" s="645"/>
      <c r="CJ33" s="645"/>
      <c r="CK33" s="645"/>
      <c r="CL33" s="645"/>
      <c r="CM33" s="645"/>
      <c r="CN33" s="645"/>
      <c r="CO33" s="645"/>
      <c r="CP33" s="645"/>
      <c r="CQ33" s="646"/>
      <c r="CR33" s="629">
        <v>4051771</v>
      </c>
      <c r="CS33" s="663"/>
      <c r="CT33" s="663"/>
      <c r="CU33" s="663"/>
      <c r="CV33" s="663"/>
      <c r="CW33" s="663"/>
      <c r="CX33" s="663"/>
      <c r="CY33" s="664"/>
      <c r="CZ33" s="634">
        <v>53.7</v>
      </c>
      <c r="DA33" s="665"/>
      <c r="DB33" s="665"/>
      <c r="DC33" s="671"/>
      <c r="DD33" s="638">
        <v>1964393</v>
      </c>
      <c r="DE33" s="663"/>
      <c r="DF33" s="663"/>
      <c r="DG33" s="663"/>
      <c r="DH33" s="663"/>
      <c r="DI33" s="663"/>
      <c r="DJ33" s="663"/>
      <c r="DK33" s="664"/>
      <c r="DL33" s="638">
        <v>1086137</v>
      </c>
      <c r="DM33" s="663"/>
      <c r="DN33" s="663"/>
      <c r="DO33" s="663"/>
      <c r="DP33" s="663"/>
      <c r="DQ33" s="663"/>
      <c r="DR33" s="663"/>
      <c r="DS33" s="663"/>
      <c r="DT33" s="663"/>
      <c r="DU33" s="663"/>
      <c r="DV33" s="664"/>
      <c r="DW33" s="634">
        <v>32.799999999999997</v>
      </c>
      <c r="DX33" s="665"/>
      <c r="DY33" s="665"/>
      <c r="DZ33" s="665"/>
      <c r="EA33" s="665"/>
      <c r="EB33" s="665"/>
      <c r="EC33" s="666"/>
    </row>
    <row r="34" spans="2:133" ht="11.25" customHeight="1" x14ac:dyDescent="0.15">
      <c r="B34" s="626" t="s">
        <v>323</v>
      </c>
      <c r="C34" s="627"/>
      <c r="D34" s="627"/>
      <c r="E34" s="627"/>
      <c r="F34" s="627"/>
      <c r="G34" s="627"/>
      <c r="H34" s="627"/>
      <c r="I34" s="627"/>
      <c r="J34" s="627"/>
      <c r="K34" s="627"/>
      <c r="L34" s="627"/>
      <c r="M34" s="627"/>
      <c r="N34" s="627"/>
      <c r="O34" s="627"/>
      <c r="P34" s="627"/>
      <c r="Q34" s="628"/>
      <c r="R34" s="629">
        <v>415099</v>
      </c>
      <c r="S34" s="630"/>
      <c r="T34" s="630"/>
      <c r="U34" s="630"/>
      <c r="V34" s="630"/>
      <c r="W34" s="630"/>
      <c r="X34" s="630"/>
      <c r="Y34" s="631"/>
      <c r="Z34" s="632">
        <v>5.3</v>
      </c>
      <c r="AA34" s="632"/>
      <c r="AB34" s="632"/>
      <c r="AC34" s="632"/>
      <c r="AD34" s="633" t="s">
        <v>138</v>
      </c>
      <c r="AE34" s="633"/>
      <c r="AF34" s="633"/>
      <c r="AG34" s="633"/>
      <c r="AH34" s="633"/>
      <c r="AI34" s="633"/>
      <c r="AJ34" s="633"/>
      <c r="AK34" s="633"/>
      <c r="AL34" s="634" t="s">
        <v>230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957154</v>
      </c>
      <c r="CS34" s="630"/>
      <c r="CT34" s="630"/>
      <c r="CU34" s="630"/>
      <c r="CV34" s="630"/>
      <c r="CW34" s="630"/>
      <c r="CX34" s="630"/>
      <c r="CY34" s="631"/>
      <c r="CZ34" s="634">
        <v>12.7</v>
      </c>
      <c r="DA34" s="665"/>
      <c r="DB34" s="665"/>
      <c r="DC34" s="671"/>
      <c r="DD34" s="638">
        <v>619072</v>
      </c>
      <c r="DE34" s="630"/>
      <c r="DF34" s="630"/>
      <c r="DG34" s="630"/>
      <c r="DH34" s="630"/>
      <c r="DI34" s="630"/>
      <c r="DJ34" s="630"/>
      <c r="DK34" s="631"/>
      <c r="DL34" s="638">
        <v>362677</v>
      </c>
      <c r="DM34" s="630"/>
      <c r="DN34" s="630"/>
      <c r="DO34" s="630"/>
      <c r="DP34" s="630"/>
      <c r="DQ34" s="630"/>
      <c r="DR34" s="630"/>
      <c r="DS34" s="630"/>
      <c r="DT34" s="630"/>
      <c r="DU34" s="630"/>
      <c r="DV34" s="631"/>
      <c r="DW34" s="634">
        <v>11</v>
      </c>
      <c r="DX34" s="665"/>
      <c r="DY34" s="665"/>
      <c r="DZ34" s="665"/>
      <c r="EA34" s="665"/>
      <c r="EB34" s="665"/>
      <c r="EC34" s="666"/>
    </row>
    <row r="35" spans="2:133" ht="11.25" customHeight="1" x14ac:dyDescent="0.15">
      <c r="B35" s="626" t="s">
        <v>325</v>
      </c>
      <c r="C35" s="627"/>
      <c r="D35" s="627"/>
      <c r="E35" s="627"/>
      <c r="F35" s="627"/>
      <c r="G35" s="627"/>
      <c r="H35" s="627"/>
      <c r="I35" s="627"/>
      <c r="J35" s="627"/>
      <c r="K35" s="627"/>
      <c r="L35" s="627"/>
      <c r="M35" s="627"/>
      <c r="N35" s="627"/>
      <c r="O35" s="627"/>
      <c r="P35" s="627"/>
      <c r="Q35" s="628"/>
      <c r="R35" s="629">
        <v>11770</v>
      </c>
      <c r="S35" s="630"/>
      <c r="T35" s="630"/>
      <c r="U35" s="630"/>
      <c r="V35" s="630"/>
      <c r="W35" s="630"/>
      <c r="X35" s="630"/>
      <c r="Y35" s="631"/>
      <c r="Z35" s="632">
        <v>0.1</v>
      </c>
      <c r="AA35" s="632"/>
      <c r="AB35" s="632"/>
      <c r="AC35" s="632"/>
      <c r="AD35" s="633">
        <v>221</v>
      </c>
      <c r="AE35" s="633"/>
      <c r="AF35" s="633"/>
      <c r="AG35" s="633"/>
      <c r="AH35" s="633"/>
      <c r="AI35" s="633"/>
      <c r="AJ35" s="633"/>
      <c r="AK35" s="633"/>
      <c r="AL35" s="634">
        <v>0</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61483</v>
      </c>
      <c r="CS35" s="663"/>
      <c r="CT35" s="663"/>
      <c r="CU35" s="663"/>
      <c r="CV35" s="663"/>
      <c r="CW35" s="663"/>
      <c r="CX35" s="663"/>
      <c r="CY35" s="664"/>
      <c r="CZ35" s="634">
        <v>0.8</v>
      </c>
      <c r="DA35" s="665"/>
      <c r="DB35" s="665"/>
      <c r="DC35" s="671"/>
      <c r="DD35" s="638">
        <v>58319</v>
      </c>
      <c r="DE35" s="663"/>
      <c r="DF35" s="663"/>
      <c r="DG35" s="663"/>
      <c r="DH35" s="663"/>
      <c r="DI35" s="663"/>
      <c r="DJ35" s="663"/>
      <c r="DK35" s="664"/>
      <c r="DL35" s="638">
        <v>58319</v>
      </c>
      <c r="DM35" s="663"/>
      <c r="DN35" s="663"/>
      <c r="DO35" s="663"/>
      <c r="DP35" s="663"/>
      <c r="DQ35" s="663"/>
      <c r="DR35" s="663"/>
      <c r="DS35" s="663"/>
      <c r="DT35" s="663"/>
      <c r="DU35" s="663"/>
      <c r="DV35" s="664"/>
      <c r="DW35" s="634">
        <v>1.8</v>
      </c>
      <c r="DX35" s="665"/>
      <c r="DY35" s="665"/>
      <c r="DZ35" s="665"/>
      <c r="EA35" s="665"/>
      <c r="EB35" s="665"/>
      <c r="EC35" s="666"/>
    </row>
    <row r="36" spans="2:133" ht="11.25" customHeight="1" x14ac:dyDescent="0.15">
      <c r="B36" s="626" t="s">
        <v>329</v>
      </c>
      <c r="C36" s="627"/>
      <c r="D36" s="627"/>
      <c r="E36" s="627"/>
      <c r="F36" s="627"/>
      <c r="G36" s="627"/>
      <c r="H36" s="627"/>
      <c r="I36" s="627"/>
      <c r="J36" s="627"/>
      <c r="K36" s="627"/>
      <c r="L36" s="627"/>
      <c r="M36" s="627"/>
      <c r="N36" s="627"/>
      <c r="O36" s="627"/>
      <c r="P36" s="627"/>
      <c r="Q36" s="628"/>
      <c r="R36" s="629">
        <v>1336082</v>
      </c>
      <c r="S36" s="630"/>
      <c r="T36" s="630"/>
      <c r="U36" s="630"/>
      <c r="V36" s="630"/>
      <c r="W36" s="630"/>
      <c r="X36" s="630"/>
      <c r="Y36" s="631"/>
      <c r="Z36" s="632">
        <v>17</v>
      </c>
      <c r="AA36" s="632"/>
      <c r="AB36" s="632"/>
      <c r="AC36" s="632"/>
      <c r="AD36" s="633" t="s">
        <v>230</v>
      </c>
      <c r="AE36" s="633"/>
      <c r="AF36" s="633"/>
      <c r="AG36" s="633"/>
      <c r="AH36" s="633"/>
      <c r="AI36" s="633"/>
      <c r="AJ36" s="633"/>
      <c r="AK36" s="633"/>
      <c r="AL36" s="634" t="s">
        <v>130</v>
      </c>
      <c r="AM36" s="635"/>
      <c r="AN36" s="635"/>
      <c r="AO36" s="636"/>
      <c r="AP36" s="221"/>
      <c r="AQ36" s="703" t="s">
        <v>330</v>
      </c>
      <c r="AR36" s="704"/>
      <c r="AS36" s="704"/>
      <c r="AT36" s="704"/>
      <c r="AU36" s="704"/>
      <c r="AV36" s="704"/>
      <c r="AW36" s="704"/>
      <c r="AX36" s="704"/>
      <c r="AY36" s="705"/>
      <c r="AZ36" s="618">
        <v>477247</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11648</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674739</v>
      </c>
      <c r="CS36" s="630"/>
      <c r="CT36" s="630"/>
      <c r="CU36" s="630"/>
      <c r="CV36" s="630"/>
      <c r="CW36" s="630"/>
      <c r="CX36" s="630"/>
      <c r="CY36" s="631"/>
      <c r="CZ36" s="634">
        <v>8.9</v>
      </c>
      <c r="DA36" s="665"/>
      <c r="DB36" s="665"/>
      <c r="DC36" s="671"/>
      <c r="DD36" s="638">
        <v>351087</v>
      </c>
      <c r="DE36" s="630"/>
      <c r="DF36" s="630"/>
      <c r="DG36" s="630"/>
      <c r="DH36" s="630"/>
      <c r="DI36" s="630"/>
      <c r="DJ36" s="630"/>
      <c r="DK36" s="631"/>
      <c r="DL36" s="638">
        <v>274580</v>
      </c>
      <c r="DM36" s="630"/>
      <c r="DN36" s="630"/>
      <c r="DO36" s="630"/>
      <c r="DP36" s="630"/>
      <c r="DQ36" s="630"/>
      <c r="DR36" s="630"/>
      <c r="DS36" s="630"/>
      <c r="DT36" s="630"/>
      <c r="DU36" s="630"/>
      <c r="DV36" s="631"/>
      <c r="DW36" s="634">
        <v>8.3000000000000007</v>
      </c>
      <c r="DX36" s="665"/>
      <c r="DY36" s="665"/>
      <c r="DZ36" s="665"/>
      <c r="EA36" s="665"/>
      <c r="EB36" s="665"/>
      <c r="EC36" s="666"/>
    </row>
    <row r="37" spans="2:133" ht="11.25" customHeight="1" x14ac:dyDescent="0.15">
      <c r="B37" s="626" t="s">
        <v>333</v>
      </c>
      <c r="C37" s="627"/>
      <c r="D37" s="627"/>
      <c r="E37" s="627"/>
      <c r="F37" s="627"/>
      <c r="G37" s="627"/>
      <c r="H37" s="627"/>
      <c r="I37" s="627"/>
      <c r="J37" s="627"/>
      <c r="K37" s="627"/>
      <c r="L37" s="627"/>
      <c r="M37" s="627"/>
      <c r="N37" s="627"/>
      <c r="O37" s="627"/>
      <c r="P37" s="627"/>
      <c r="Q37" s="628"/>
      <c r="R37" s="629">
        <v>296490</v>
      </c>
      <c r="S37" s="630"/>
      <c r="T37" s="630"/>
      <c r="U37" s="630"/>
      <c r="V37" s="630"/>
      <c r="W37" s="630"/>
      <c r="X37" s="630"/>
      <c r="Y37" s="631"/>
      <c r="Z37" s="632">
        <v>3.8</v>
      </c>
      <c r="AA37" s="632"/>
      <c r="AB37" s="632"/>
      <c r="AC37" s="632"/>
      <c r="AD37" s="633" t="s">
        <v>230</v>
      </c>
      <c r="AE37" s="633"/>
      <c r="AF37" s="633"/>
      <c r="AG37" s="633"/>
      <c r="AH37" s="633"/>
      <c r="AI37" s="633"/>
      <c r="AJ37" s="633"/>
      <c r="AK37" s="633"/>
      <c r="AL37" s="634" t="s">
        <v>130</v>
      </c>
      <c r="AM37" s="635"/>
      <c r="AN37" s="635"/>
      <c r="AO37" s="636"/>
      <c r="AQ37" s="707" t="s">
        <v>334</v>
      </c>
      <c r="AR37" s="708"/>
      <c r="AS37" s="708"/>
      <c r="AT37" s="708"/>
      <c r="AU37" s="708"/>
      <c r="AV37" s="708"/>
      <c r="AW37" s="708"/>
      <c r="AX37" s="708"/>
      <c r="AY37" s="709"/>
      <c r="AZ37" s="629">
        <v>51397</v>
      </c>
      <c r="BA37" s="630"/>
      <c r="BB37" s="630"/>
      <c r="BC37" s="630"/>
      <c r="BD37" s="663"/>
      <c r="BE37" s="663"/>
      <c r="BF37" s="687"/>
      <c r="BG37" s="644" t="s">
        <v>335</v>
      </c>
      <c r="BH37" s="645"/>
      <c r="BI37" s="645"/>
      <c r="BJ37" s="645"/>
      <c r="BK37" s="645"/>
      <c r="BL37" s="645"/>
      <c r="BM37" s="645"/>
      <c r="BN37" s="645"/>
      <c r="BO37" s="645"/>
      <c r="BP37" s="645"/>
      <c r="BQ37" s="645"/>
      <c r="BR37" s="645"/>
      <c r="BS37" s="645"/>
      <c r="BT37" s="645"/>
      <c r="BU37" s="646"/>
      <c r="BV37" s="629">
        <v>11648</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183792</v>
      </c>
      <c r="CS37" s="663"/>
      <c r="CT37" s="663"/>
      <c r="CU37" s="663"/>
      <c r="CV37" s="663"/>
      <c r="CW37" s="663"/>
      <c r="CX37" s="663"/>
      <c r="CY37" s="664"/>
      <c r="CZ37" s="634">
        <v>2.4</v>
      </c>
      <c r="DA37" s="665"/>
      <c r="DB37" s="665"/>
      <c r="DC37" s="671"/>
      <c r="DD37" s="638">
        <v>183792</v>
      </c>
      <c r="DE37" s="663"/>
      <c r="DF37" s="663"/>
      <c r="DG37" s="663"/>
      <c r="DH37" s="663"/>
      <c r="DI37" s="663"/>
      <c r="DJ37" s="663"/>
      <c r="DK37" s="664"/>
      <c r="DL37" s="638">
        <v>176897</v>
      </c>
      <c r="DM37" s="663"/>
      <c r="DN37" s="663"/>
      <c r="DO37" s="663"/>
      <c r="DP37" s="663"/>
      <c r="DQ37" s="663"/>
      <c r="DR37" s="663"/>
      <c r="DS37" s="663"/>
      <c r="DT37" s="663"/>
      <c r="DU37" s="663"/>
      <c r="DV37" s="664"/>
      <c r="DW37" s="634">
        <v>5.3</v>
      </c>
      <c r="DX37" s="665"/>
      <c r="DY37" s="665"/>
      <c r="DZ37" s="665"/>
      <c r="EA37" s="665"/>
      <c r="EB37" s="665"/>
      <c r="EC37" s="666"/>
    </row>
    <row r="38" spans="2:133" ht="11.25" customHeight="1" x14ac:dyDescent="0.15">
      <c r="B38" s="626" t="s">
        <v>337</v>
      </c>
      <c r="C38" s="627"/>
      <c r="D38" s="627"/>
      <c r="E38" s="627"/>
      <c r="F38" s="627"/>
      <c r="G38" s="627"/>
      <c r="H38" s="627"/>
      <c r="I38" s="627"/>
      <c r="J38" s="627"/>
      <c r="K38" s="627"/>
      <c r="L38" s="627"/>
      <c r="M38" s="627"/>
      <c r="N38" s="627"/>
      <c r="O38" s="627"/>
      <c r="P38" s="627"/>
      <c r="Q38" s="628"/>
      <c r="R38" s="629">
        <v>380263</v>
      </c>
      <c r="S38" s="630"/>
      <c r="T38" s="630"/>
      <c r="U38" s="630"/>
      <c r="V38" s="630"/>
      <c r="W38" s="630"/>
      <c r="X38" s="630"/>
      <c r="Y38" s="631"/>
      <c r="Z38" s="632">
        <v>4.8</v>
      </c>
      <c r="AA38" s="632"/>
      <c r="AB38" s="632"/>
      <c r="AC38" s="632"/>
      <c r="AD38" s="633" t="s">
        <v>230</v>
      </c>
      <c r="AE38" s="633"/>
      <c r="AF38" s="633"/>
      <c r="AG38" s="633"/>
      <c r="AH38" s="633"/>
      <c r="AI38" s="633"/>
      <c r="AJ38" s="633"/>
      <c r="AK38" s="633"/>
      <c r="AL38" s="634" t="s">
        <v>230</v>
      </c>
      <c r="AM38" s="635"/>
      <c r="AN38" s="635"/>
      <c r="AO38" s="636"/>
      <c r="AQ38" s="707" t="s">
        <v>338</v>
      </c>
      <c r="AR38" s="708"/>
      <c r="AS38" s="708"/>
      <c r="AT38" s="708"/>
      <c r="AU38" s="708"/>
      <c r="AV38" s="708"/>
      <c r="AW38" s="708"/>
      <c r="AX38" s="708"/>
      <c r="AY38" s="709"/>
      <c r="AZ38" s="629" t="s">
        <v>130</v>
      </c>
      <c r="BA38" s="630"/>
      <c r="BB38" s="630"/>
      <c r="BC38" s="630"/>
      <c r="BD38" s="663"/>
      <c r="BE38" s="663"/>
      <c r="BF38" s="687"/>
      <c r="BG38" s="644" t="s">
        <v>339</v>
      </c>
      <c r="BH38" s="645"/>
      <c r="BI38" s="645"/>
      <c r="BJ38" s="645"/>
      <c r="BK38" s="645"/>
      <c r="BL38" s="645"/>
      <c r="BM38" s="645"/>
      <c r="BN38" s="645"/>
      <c r="BO38" s="645"/>
      <c r="BP38" s="645"/>
      <c r="BQ38" s="645"/>
      <c r="BR38" s="645"/>
      <c r="BS38" s="645"/>
      <c r="BT38" s="645"/>
      <c r="BU38" s="646"/>
      <c r="BV38" s="629">
        <v>848</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477247</v>
      </c>
      <c r="CS38" s="630"/>
      <c r="CT38" s="630"/>
      <c r="CU38" s="630"/>
      <c r="CV38" s="630"/>
      <c r="CW38" s="630"/>
      <c r="CX38" s="630"/>
      <c r="CY38" s="631"/>
      <c r="CZ38" s="634">
        <v>6.3</v>
      </c>
      <c r="DA38" s="665"/>
      <c r="DB38" s="665"/>
      <c r="DC38" s="671"/>
      <c r="DD38" s="638">
        <v>402915</v>
      </c>
      <c r="DE38" s="630"/>
      <c r="DF38" s="630"/>
      <c r="DG38" s="630"/>
      <c r="DH38" s="630"/>
      <c r="DI38" s="630"/>
      <c r="DJ38" s="630"/>
      <c r="DK38" s="631"/>
      <c r="DL38" s="638">
        <v>390561</v>
      </c>
      <c r="DM38" s="630"/>
      <c r="DN38" s="630"/>
      <c r="DO38" s="630"/>
      <c r="DP38" s="630"/>
      <c r="DQ38" s="630"/>
      <c r="DR38" s="630"/>
      <c r="DS38" s="630"/>
      <c r="DT38" s="630"/>
      <c r="DU38" s="630"/>
      <c r="DV38" s="631"/>
      <c r="DW38" s="634">
        <v>11.8</v>
      </c>
      <c r="DX38" s="665"/>
      <c r="DY38" s="665"/>
      <c r="DZ38" s="665"/>
      <c r="EA38" s="665"/>
      <c r="EB38" s="665"/>
      <c r="EC38" s="666"/>
    </row>
    <row r="39" spans="2:133" ht="11.25" customHeight="1" x14ac:dyDescent="0.15">
      <c r="B39" s="626" t="s">
        <v>341</v>
      </c>
      <c r="C39" s="627"/>
      <c r="D39" s="627"/>
      <c r="E39" s="627"/>
      <c r="F39" s="627"/>
      <c r="G39" s="627"/>
      <c r="H39" s="627"/>
      <c r="I39" s="627"/>
      <c r="J39" s="627"/>
      <c r="K39" s="627"/>
      <c r="L39" s="627"/>
      <c r="M39" s="627"/>
      <c r="N39" s="627"/>
      <c r="O39" s="627"/>
      <c r="P39" s="627"/>
      <c r="Q39" s="628"/>
      <c r="R39" s="629">
        <v>76154</v>
      </c>
      <c r="S39" s="630"/>
      <c r="T39" s="630"/>
      <c r="U39" s="630"/>
      <c r="V39" s="630"/>
      <c r="W39" s="630"/>
      <c r="X39" s="630"/>
      <c r="Y39" s="631"/>
      <c r="Z39" s="632">
        <v>1</v>
      </c>
      <c r="AA39" s="632"/>
      <c r="AB39" s="632"/>
      <c r="AC39" s="632"/>
      <c r="AD39" s="633">
        <v>1</v>
      </c>
      <c r="AE39" s="633"/>
      <c r="AF39" s="633"/>
      <c r="AG39" s="633"/>
      <c r="AH39" s="633"/>
      <c r="AI39" s="633"/>
      <c r="AJ39" s="633"/>
      <c r="AK39" s="633"/>
      <c r="AL39" s="634">
        <v>0</v>
      </c>
      <c r="AM39" s="635"/>
      <c r="AN39" s="635"/>
      <c r="AO39" s="636"/>
      <c r="AQ39" s="707" t="s">
        <v>342</v>
      </c>
      <c r="AR39" s="708"/>
      <c r="AS39" s="708"/>
      <c r="AT39" s="708"/>
      <c r="AU39" s="708"/>
      <c r="AV39" s="708"/>
      <c r="AW39" s="708"/>
      <c r="AX39" s="708"/>
      <c r="AY39" s="709"/>
      <c r="AZ39" s="629" t="s">
        <v>130</v>
      </c>
      <c r="BA39" s="630"/>
      <c r="BB39" s="630"/>
      <c r="BC39" s="630"/>
      <c r="BD39" s="663"/>
      <c r="BE39" s="663"/>
      <c r="BF39" s="687"/>
      <c r="BG39" s="644" t="s">
        <v>343</v>
      </c>
      <c r="BH39" s="645"/>
      <c r="BI39" s="645"/>
      <c r="BJ39" s="645"/>
      <c r="BK39" s="645"/>
      <c r="BL39" s="645"/>
      <c r="BM39" s="645"/>
      <c r="BN39" s="645"/>
      <c r="BO39" s="645"/>
      <c r="BP39" s="645"/>
      <c r="BQ39" s="645"/>
      <c r="BR39" s="645"/>
      <c r="BS39" s="645"/>
      <c r="BT39" s="645"/>
      <c r="BU39" s="646"/>
      <c r="BV39" s="629">
        <v>1296</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1872628</v>
      </c>
      <c r="CS39" s="663"/>
      <c r="CT39" s="663"/>
      <c r="CU39" s="663"/>
      <c r="CV39" s="663"/>
      <c r="CW39" s="663"/>
      <c r="CX39" s="663"/>
      <c r="CY39" s="664"/>
      <c r="CZ39" s="634">
        <v>24.8</v>
      </c>
      <c r="DA39" s="665"/>
      <c r="DB39" s="665"/>
      <c r="DC39" s="671"/>
      <c r="DD39" s="638">
        <v>533000</v>
      </c>
      <c r="DE39" s="663"/>
      <c r="DF39" s="663"/>
      <c r="DG39" s="663"/>
      <c r="DH39" s="663"/>
      <c r="DI39" s="663"/>
      <c r="DJ39" s="663"/>
      <c r="DK39" s="664"/>
      <c r="DL39" s="638" t="s">
        <v>230</v>
      </c>
      <c r="DM39" s="663"/>
      <c r="DN39" s="663"/>
      <c r="DO39" s="663"/>
      <c r="DP39" s="663"/>
      <c r="DQ39" s="663"/>
      <c r="DR39" s="663"/>
      <c r="DS39" s="663"/>
      <c r="DT39" s="663"/>
      <c r="DU39" s="663"/>
      <c r="DV39" s="664"/>
      <c r="DW39" s="634" t="s">
        <v>230</v>
      </c>
      <c r="DX39" s="665"/>
      <c r="DY39" s="665"/>
      <c r="DZ39" s="665"/>
      <c r="EA39" s="665"/>
      <c r="EB39" s="665"/>
      <c r="EC39" s="666"/>
    </row>
    <row r="40" spans="2:133" ht="11.25" customHeight="1" x14ac:dyDescent="0.15">
      <c r="B40" s="626" t="s">
        <v>345</v>
      </c>
      <c r="C40" s="627"/>
      <c r="D40" s="627"/>
      <c r="E40" s="627"/>
      <c r="F40" s="627"/>
      <c r="G40" s="627"/>
      <c r="H40" s="627"/>
      <c r="I40" s="627"/>
      <c r="J40" s="627"/>
      <c r="K40" s="627"/>
      <c r="L40" s="627"/>
      <c r="M40" s="627"/>
      <c r="N40" s="627"/>
      <c r="O40" s="627"/>
      <c r="P40" s="627"/>
      <c r="Q40" s="628"/>
      <c r="R40" s="629">
        <v>1097800</v>
      </c>
      <c r="S40" s="630"/>
      <c r="T40" s="630"/>
      <c r="U40" s="630"/>
      <c r="V40" s="630"/>
      <c r="W40" s="630"/>
      <c r="X40" s="630"/>
      <c r="Y40" s="631"/>
      <c r="Z40" s="632">
        <v>13.9</v>
      </c>
      <c r="AA40" s="632"/>
      <c r="AB40" s="632"/>
      <c r="AC40" s="632"/>
      <c r="AD40" s="633" t="s">
        <v>138</v>
      </c>
      <c r="AE40" s="633"/>
      <c r="AF40" s="633"/>
      <c r="AG40" s="633"/>
      <c r="AH40" s="633"/>
      <c r="AI40" s="633"/>
      <c r="AJ40" s="633"/>
      <c r="AK40" s="633"/>
      <c r="AL40" s="634" t="s">
        <v>230</v>
      </c>
      <c r="AM40" s="635"/>
      <c r="AN40" s="635"/>
      <c r="AO40" s="636"/>
      <c r="AQ40" s="707" t="s">
        <v>346</v>
      </c>
      <c r="AR40" s="708"/>
      <c r="AS40" s="708"/>
      <c r="AT40" s="708"/>
      <c r="AU40" s="708"/>
      <c r="AV40" s="708"/>
      <c r="AW40" s="708"/>
      <c r="AX40" s="708"/>
      <c r="AY40" s="709"/>
      <c r="AZ40" s="629" t="s">
        <v>230</v>
      </c>
      <c r="BA40" s="630"/>
      <c r="BB40" s="630"/>
      <c r="BC40" s="630"/>
      <c r="BD40" s="663"/>
      <c r="BE40" s="663"/>
      <c r="BF40" s="687"/>
      <c r="BG40" s="710" t="s">
        <v>347</v>
      </c>
      <c r="BH40" s="711"/>
      <c r="BI40" s="711"/>
      <c r="BJ40" s="711"/>
      <c r="BK40" s="711"/>
      <c r="BL40" s="222"/>
      <c r="BM40" s="645" t="s">
        <v>348</v>
      </c>
      <c r="BN40" s="645"/>
      <c r="BO40" s="645"/>
      <c r="BP40" s="645"/>
      <c r="BQ40" s="645"/>
      <c r="BR40" s="645"/>
      <c r="BS40" s="645"/>
      <c r="BT40" s="645"/>
      <c r="BU40" s="646"/>
      <c r="BV40" s="629">
        <v>81</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8520</v>
      </c>
      <c r="CS40" s="630"/>
      <c r="CT40" s="630"/>
      <c r="CU40" s="630"/>
      <c r="CV40" s="630"/>
      <c r="CW40" s="630"/>
      <c r="CX40" s="630"/>
      <c r="CY40" s="631"/>
      <c r="CZ40" s="634">
        <v>0.1</v>
      </c>
      <c r="DA40" s="665"/>
      <c r="DB40" s="665"/>
      <c r="DC40" s="671"/>
      <c r="DD40" s="638" t="s">
        <v>230</v>
      </c>
      <c r="DE40" s="630"/>
      <c r="DF40" s="630"/>
      <c r="DG40" s="630"/>
      <c r="DH40" s="630"/>
      <c r="DI40" s="630"/>
      <c r="DJ40" s="630"/>
      <c r="DK40" s="631"/>
      <c r="DL40" s="638" t="s">
        <v>230</v>
      </c>
      <c r="DM40" s="630"/>
      <c r="DN40" s="630"/>
      <c r="DO40" s="630"/>
      <c r="DP40" s="630"/>
      <c r="DQ40" s="630"/>
      <c r="DR40" s="630"/>
      <c r="DS40" s="630"/>
      <c r="DT40" s="630"/>
      <c r="DU40" s="630"/>
      <c r="DV40" s="631"/>
      <c r="DW40" s="634" t="s">
        <v>230</v>
      </c>
      <c r="DX40" s="665"/>
      <c r="DY40" s="665"/>
      <c r="DZ40" s="665"/>
      <c r="EA40" s="665"/>
      <c r="EB40" s="665"/>
      <c r="EC40" s="666"/>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32" t="s">
        <v>230</v>
      </c>
      <c r="AA41" s="632"/>
      <c r="AB41" s="632"/>
      <c r="AC41" s="632"/>
      <c r="AD41" s="633" t="s">
        <v>230</v>
      </c>
      <c r="AE41" s="633"/>
      <c r="AF41" s="633"/>
      <c r="AG41" s="633"/>
      <c r="AH41" s="633"/>
      <c r="AI41" s="633"/>
      <c r="AJ41" s="633"/>
      <c r="AK41" s="633"/>
      <c r="AL41" s="634" t="s">
        <v>138</v>
      </c>
      <c r="AM41" s="635"/>
      <c r="AN41" s="635"/>
      <c r="AO41" s="636"/>
      <c r="AQ41" s="707" t="s">
        <v>351</v>
      </c>
      <c r="AR41" s="708"/>
      <c r="AS41" s="708"/>
      <c r="AT41" s="708"/>
      <c r="AU41" s="708"/>
      <c r="AV41" s="708"/>
      <c r="AW41" s="708"/>
      <c r="AX41" s="708"/>
      <c r="AY41" s="709"/>
      <c r="AZ41" s="629">
        <v>70225</v>
      </c>
      <c r="BA41" s="630"/>
      <c r="BB41" s="630"/>
      <c r="BC41" s="630"/>
      <c r="BD41" s="663"/>
      <c r="BE41" s="663"/>
      <c r="BF41" s="687"/>
      <c r="BG41" s="710"/>
      <c r="BH41" s="711"/>
      <c r="BI41" s="711"/>
      <c r="BJ41" s="711"/>
      <c r="BK41" s="711"/>
      <c r="BL41" s="222"/>
      <c r="BM41" s="645" t="s">
        <v>352</v>
      </c>
      <c r="BN41" s="645"/>
      <c r="BO41" s="645"/>
      <c r="BP41" s="645"/>
      <c r="BQ41" s="645"/>
      <c r="BR41" s="645"/>
      <c r="BS41" s="645"/>
      <c r="BT41" s="645"/>
      <c r="BU41" s="646"/>
      <c r="BV41" s="629" t="s">
        <v>138</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138</v>
      </c>
      <c r="CS41" s="663"/>
      <c r="CT41" s="663"/>
      <c r="CU41" s="663"/>
      <c r="CV41" s="663"/>
      <c r="CW41" s="663"/>
      <c r="CX41" s="663"/>
      <c r="CY41" s="664"/>
      <c r="CZ41" s="634" t="s">
        <v>130</v>
      </c>
      <c r="DA41" s="665"/>
      <c r="DB41" s="665"/>
      <c r="DC41" s="671"/>
      <c r="DD41" s="638" t="s">
        <v>138</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230</v>
      </c>
      <c r="S42" s="630"/>
      <c r="T42" s="630"/>
      <c r="U42" s="630"/>
      <c r="V42" s="630"/>
      <c r="W42" s="630"/>
      <c r="X42" s="630"/>
      <c r="Y42" s="631"/>
      <c r="Z42" s="632" t="s">
        <v>138</v>
      </c>
      <c r="AA42" s="632"/>
      <c r="AB42" s="632"/>
      <c r="AC42" s="632"/>
      <c r="AD42" s="633" t="s">
        <v>138</v>
      </c>
      <c r="AE42" s="633"/>
      <c r="AF42" s="633"/>
      <c r="AG42" s="633"/>
      <c r="AH42" s="633"/>
      <c r="AI42" s="633"/>
      <c r="AJ42" s="633"/>
      <c r="AK42" s="633"/>
      <c r="AL42" s="634" t="s">
        <v>130</v>
      </c>
      <c r="AM42" s="635"/>
      <c r="AN42" s="635"/>
      <c r="AO42" s="636"/>
      <c r="AQ42" s="717" t="s">
        <v>355</v>
      </c>
      <c r="AR42" s="718"/>
      <c r="AS42" s="718"/>
      <c r="AT42" s="718"/>
      <c r="AU42" s="718"/>
      <c r="AV42" s="718"/>
      <c r="AW42" s="718"/>
      <c r="AX42" s="718"/>
      <c r="AY42" s="719"/>
      <c r="AZ42" s="723">
        <v>355625</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381</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1725662</v>
      </c>
      <c r="CS42" s="663"/>
      <c r="CT42" s="663"/>
      <c r="CU42" s="663"/>
      <c r="CV42" s="663"/>
      <c r="CW42" s="663"/>
      <c r="CX42" s="663"/>
      <c r="CY42" s="664"/>
      <c r="CZ42" s="634">
        <v>22.9</v>
      </c>
      <c r="DA42" s="665"/>
      <c r="DB42" s="665"/>
      <c r="DC42" s="671"/>
      <c r="DD42" s="638">
        <v>380331</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358</v>
      </c>
      <c r="C43" s="627"/>
      <c r="D43" s="627"/>
      <c r="E43" s="627"/>
      <c r="F43" s="627"/>
      <c r="G43" s="627"/>
      <c r="H43" s="627"/>
      <c r="I43" s="627"/>
      <c r="J43" s="627"/>
      <c r="K43" s="627"/>
      <c r="L43" s="627"/>
      <c r="M43" s="627"/>
      <c r="N43" s="627"/>
      <c r="O43" s="627"/>
      <c r="P43" s="627"/>
      <c r="Q43" s="628"/>
      <c r="R43" s="629">
        <v>82700</v>
      </c>
      <c r="S43" s="630"/>
      <c r="T43" s="630"/>
      <c r="U43" s="630"/>
      <c r="V43" s="630"/>
      <c r="W43" s="630"/>
      <c r="X43" s="630"/>
      <c r="Y43" s="631"/>
      <c r="Z43" s="632">
        <v>1</v>
      </c>
      <c r="AA43" s="632"/>
      <c r="AB43" s="632"/>
      <c r="AC43" s="632"/>
      <c r="AD43" s="633" t="s">
        <v>230</v>
      </c>
      <c r="AE43" s="633"/>
      <c r="AF43" s="633"/>
      <c r="AG43" s="633"/>
      <c r="AH43" s="633"/>
      <c r="AI43" s="633"/>
      <c r="AJ43" s="633"/>
      <c r="AK43" s="633"/>
      <c r="AL43" s="634" t="s">
        <v>230</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9117</v>
      </c>
      <c r="CS43" s="663"/>
      <c r="CT43" s="663"/>
      <c r="CU43" s="663"/>
      <c r="CV43" s="663"/>
      <c r="CW43" s="663"/>
      <c r="CX43" s="663"/>
      <c r="CY43" s="664"/>
      <c r="CZ43" s="634">
        <v>0.1</v>
      </c>
      <c r="DA43" s="665"/>
      <c r="DB43" s="665"/>
      <c r="DC43" s="671"/>
      <c r="DD43" s="638">
        <v>9117</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360</v>
      </c>
      <c r="C44" s="674"/>
      <c r="D44" s="674"/>
      <c r="E44" s="674"/>
      <c r="F44" s="674"/>
      <c r="G44" s="674"/>
      <c r="H44" s="674"/>
      <c r="I44" s="674"/>
      <c r="J44" s="674"/>
      <c r="K44" s="674"/>
      <c r="L44" s="674"/>
      <c r="M44" s="674"/>
      <c r="N44" s="674"/>
      <c r="O44" s="674"/>
      <c r="P44" s="674"/>
      <c r="Q44" s="675"/>
      <c r="R44" s="723">
        <v>7877866</v>
      </c>
      <c r="S44" s="724"/>
      <c r="T44" s="724"/>
      <c r="U44" s="724"/>
      <c r="V44" s="724"/>
      <c r="W44" s="724"/>
      <c r="X44" s="724"/>
      <c r="Y44" s="725"/>
      <c r="Z44" s="726">
        <v>100</v>
      </c>
      <c r="AA44" s="726"/>
      <c r="AB44" s="726"/>
      <c r="AC44" s="726"/>
      <c r="AD44" s="727">
        <v>3228711</v>
      </c>
      <c r="AE44" s="727"/>
      <c r="AF44" s="727"/>
      <c r="AG44" s="727"/>
      <c r="AH44" s="727"/>
      <c r="AI44" s="727"/>
      <c r="AJ44" s="727"/>
      <c r="AK44" s="727"/>
      <c r="AL44" s="728">
        <v>100</v>
      </c>
      <c r="AM44" s="701"/>
      <c r="AN44" s="701"/>
      <c r="AO44" s="729"/>
      <c r="CD44" s="730" t="s">
        <v>306</v>
      </c>
      <c r="CE44" s="731"/>
      <c r="CF44" s="626" t="s">
        <v>361</v>
      </c>
      <c r="CG44" s="627"/>
      <c r="CH44" s="627"/>
      <c r="CI44" s="627"/>
      <c r="CJ44" s="627"/>
      <c r="CK44" s="627"/>
      <c r="CL44" s="627"/>
      <c r="CM44" s="627"/>
      <c r="CN44" s="627"/>
      <c r="CO44" s="627"/>
      <c r="CP44" s="627"/>
      <c r="CQ44" s="628"/>
      <c r="CR44" s="629">
        <v>1615347</v>
      </c>
      <c r="CS44" s="630"/>
      <c r="CT44" s="630"/>
      <c r="CU44" s="630"/>
      <c r="CV44" s="630"/>
      <c r="CW44" s="630"/>
      <c r="CX44" s="630"/>
      <c r="CY44" s="631"/>
      <c r="CZ44" s="634">
        <v>21.4</v>
      </c>
      <c r="DA44" s="635"/>
      <c r="DB44" s="635"/>
      <c r="DC44" s="647"/>
      <c r="DD44" s="638">
        <v>378341</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344251</v>
      </c>
      <c r="CS45" s="663"/>
      <c r="CT45" s="663"/>
      <c r="CU45" s="663"/>
      <c r="CV45" s="663"/>
      <c r="CW45" s="663"/>
      <c r="CX45" s="663"/>
      <c r="CY45" s="664"/>
      <c r="CZ45" s="634">
        <v>4.5999999999999996</v>
      </c>
      <c r="DA45" s="665"/>
      <c r="DB45" s="665"/>
      <c r="DC45" s="671"/>
      <c r="DD45" s="638">
        <v>12067</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1267520</v>
      </c>
      <c r="CS46" s="630"/>
      <c r="CT46" s="630"/>
      <c r="CU46" s="630"/>
      <c r="CV46" s="630"/>
      <c r="CW46" s="630"/>
      <c r="CX46" s="630"/>
      <c r="CY46" s="631"/>
      <c r="CZ46" s="634">
        <v>16.8</v>
      </c>
      <c r="DA46" s="635"/>
      <c r="DB46" s="635"/>
      <c r="DC46" s="647"/>
      <c r="DD46" s="638">
        <v>362698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v>110315</v>
      </c>
      <c r="CS47" s="663"/>
      <c r="CT47" s="663"/>
      <c r="CU47" s="663"/>
      <c r="CV47" s="663"/>
      <c r="CW47" s="663"/>
      <c r="CX47" s="663"/>
      <c r="CY47" s="664"/>
      <c r="CZ47" s="634">
        <v>1.5</v>
      </c>
      <c r="DA47" s="665"/>
      <c r="DB47" s="665"/>
      <c r="DC47" s="671"/>
      <c r="DD47" s="638">
        <v>1990</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368</v>
      </c>
      <c r="CG48" s="627"/>
      <c r="CH48" s="627"/>
      <c r="CI48" s="627"/>
      <c r="CJ48" s="627"/>
      <c r="CK48" s="627"/>
      <c r="CL48" s="627"/>
      <c r="CM48" s="627"/>
      <c r="CN48" s="627"/>
      <c r="CO48" s="627"/>
      <c r="CP48" s="627"/>
      <c r="CQ48" s="628"/>
      <c r="CR48" s="629" t="s">
        <v>130</v>
      </c>
      <c r="CS48" s="630"/>
      <c r="CT48" s="630"/>
      <c r="CU48" s="630"/>
      <c r="CV48" s="630"/>
      <c r="CW48" s="630"/>
      <c r="CX48" s="630"/>
      <c r="CY48" s="631"/>
      <c r="CZ48" s="634" t="s">
        <v>130</v>
      </c>
      <c r="DA48" s="635"/>
      <c r="DB48" s="635"/>
      <c r="DC48" s="647"/>
      <c r="DD48" s="638" t="s">
        <v>138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369</v>
      </c>
      <c r="CE49" s="674"/>
      <c r="CF49" s="674"/>
      <c r="CG49" s="674"/>
      <c r="CH49" s="674"/>
      <c r="CI49" s="674"/>
      <c r="CJ49" s="674"/>
      <c r="CK49" s="674"/>
      <c r="CL49" s="674"/>
      <c r="CM49" s="674"/>
      <c r="CN49" s="674"/>
      <c r="CO49" s="674"/>
      <c r="CP49" s="674"/>
      <c r="CQ49" s="675"/>
      <c r="CR49" s="723">
        <v>7542395</v>
      </c>
      <c r="CS49" s="700"/>
      <c r="CT49" s="700"/>
      <c r="CU49" s="700"/>
      <c r="CV49" s="700"/>
      <c r="CW49" s="700"/>
      <c r="CX49" s="700"/>
      <c r="CY49" s="737"/>
      <c r="CZ49" s="728">
        <v>100</v>
      </c>
      <c r="DA49" s="738"/>
      <c r="DB49" s="738"/>
      <c r="DC49" s="739"/>
      <c r="DD49" s="740">
        <v>3725490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XSUL7ZUciQwGnWfPqn5hG58P+E6t4iXsK4DtrS04HbDqVWVHyqgKZ7c+3v3x5OiitZrtltqDMSG6Oln19NldZQ==" saltValue="ykNkDK8Qo9O3I0h11JkR7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46" zoomScale="60" zoomScaleNormal="60" zoomScaleSheetLayoutView="70" workbookViewId="0">
      <selection activeCell="B69" sqref="B69:P69"/>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371</v>
      </c>
      <c r="DK2" s="751"/>
      <c r="DL2" s="751"/>
      <c r="DM2" s="751"/>
      <c r="DN2" s="751"/>
      <c r="DO2" s="752"/>
      <c r="DP2" s="231"/>
      <c r="DQ2" s="750" t="s">
        <v>372</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35"/>
      <c r="BA5" s="235"/>
      <c r="BB5" s="235"/>
      <c r="BC5" s="235"/>
      <c r="BD5" s="235"/>
      <c r="BE5" s="236"/>
      <c r="BF5" s="236"/>
      <c r="BG5" s="236"/>
      <c r="BH5" s="236"/>
      <c r="BI5" s="236"/>
      <c r="BJ5" s="236"/>
      <c r="BK5" s="236"/>
      <c r="BL5" s="236"/>
      <c r="BM5" s="236"/>
      <c r="BN5" s="236"/>
      <c r="BO5" s="236"/>
      <c r="BP5" s="236"/>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392</v>
      </c>
      <c r="C7" s="778"/>
      <c r="D7" s="778"/>
      <c r="E7" s="778"/>
      <c r="F7" s="778"/>
      <c r="G7" s="778"/>
      <c r="H7" s="778"/>
      <c r="I7" s="778"/>
      <c r="J7" s="778"/>
      <c r="K7" s="778"/>
      <c r="L7" s="778"/>
      <c r="M7" s="778"/>
      <c r="N7" s="778"/>
      <c r="O7" s="778"/>
      <c r="P7" s="779"/>
      <c r="Q7" s="780">
        <v>7929</v>
      </c>
      <c r="R7" s="781"/>
      <c r="S7" s="781"/>
      <c r="T7" s="781"/>
      <c r="U7" s="781"/>
      <c r="V7" s="781">
        <v>7594</v>
      </c>
      <c r="W7" s="781"/>
      <c r="X7" s="781"/>
      <c r="Y7" s="781"/>
      <c r="Z7" s="781"/>
      <c r="AA7" s="781">
        <v>335</v>
      </c>
      <c r="AB7" s="781"/>
      <c r="AC7" s="781"/>
      <c r="AD7" s="781"/>
      <c r="AE7" s="782"/>
      <c r="AF7" s="783">
        <v>268</v>
      </c>
      <c r="AG7" s="784"/>
      <c r="AH7" s="784"/>
      <c r="AI7" s="784"/>
      <c r="AJ7" s="785"/>
      <c r="AK7" s="786"/>
      <c r="AL7" s="787"/>
      <c r="AM7" s="787"/>
      <c r="AN7" s="787"/>
      <c r="AO7" s="787"/>
      <c r="AP7" s="787">
        <v>4954</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579</v>
      </c>
      <c r="BT7" s="775"/>
      <c r="BU7" s="775"/>
      <c r="BV7" s="775"/>
      <c r="BW7" s="775"/>
      <c r="BX7" s="775"/>
      <c r="BY7" s="775"/>
      <c r="BZ7" s="775"/>
      <c r="CA7" s="775"/>
      <c r="CB7" s="775"/>
      <c r="CC7" s="775"/>
      <c r="CD7" s="775"/>
      <c r="CE7" s="775"/>
      <c r="CF7" s="775"/>
      <c r="CG7" s="790"/>
      <c r="CH7" s="771">
        <v>-4</v>
      </c>
      <c r="CI7" s="772"/>
      <c r="CJ7" s="772"/>
      <c r="CK7" s="772"/>
      <c r="CL7" s="773"/>
      <c r="CM7" s="771">
        <v>94</v>
      </c>
      <c r="CN7" s="772"/>
      <c r="CO7" s="772"/>
      <c r="CP7" s="772"/>
      <c r="CQ7" s="773"/>
      <c r="CR7" s="771">
        <v>26</v>
      </c>
      <c r="CS7" s="772"/>
      <c r="CT7" s="772"/>
      <c r="CU7" s="772"/>
      <c r="CV7" s="773"/>
      <c r="CW7" s="771" t="s">
        <v>508</v>
      </c>
      <c r="CX7" s="772"/>
      <c r="CY7" s="772"/>
      <c r="CZ7" s="772"/>
      <c r="DA7" s="773"/>
      <c r="DB7" s="771" t="s">
        <v>508</v>
      </c>
      <c r="DC7" s="772"/>
      <c r="DD7" s="772"/>
      <c r="DE7" s="772"/>
      <c r="DF7" s="773"/>
      <c r="DG7" s="771" t="s">
        <v>508</v>
      </c>
      <c r="DH7" s="772"/>
      <c r="DI7" s="772"/>
      <c r="DJ7" s="772"/>
      <c r="DK7" s="773"/>
      <c r="DL7" s="771" t="s">
        <v>508</v>
      </c>
      <c r="DM7" s="772"/>
      <c r="DN7" s="772"/>
      <c r="DO7" s="772"/>
      <c r="DP7" s="773"/>
      <c r="DQ7" s="771" t="s">
        <v>508</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v>7929</v>
      </c>
      <c r="R23" s="821"/>
      <c r="S23" s="821"/>
      <c r="T23" s="821"/>
      <c r="U23" s="821"/>
      <c r="V23" s="821">
        <v>7594</v>
      </c>
      <c r="W23" s="821"/>
      <c r="X23" s="821"/>
      <c r="Y23" s="821"/>
      <c r="Z23" s="821"/>
      <c r="AA23" s="821">
        <v>335</v>
      </c>
      <c r="AB23" s="821"/>
      <c r="AC23" s="821"/>
      <c r="AD23" s="821"/>
      <c r="AE23" s="822"/>
      <c r="AF23" s="823">
        <v>268</v>
      </c>
      <c r="AG23" s="821"/>
      <c r="AH23" s="821"/>
      <c r="AI23" s="821"/>
      <c r="AJ23" s="824"/>
      <c r="AK23" s="825"/>
      <c r="AL23" s="826"/>
      <c r="AM23" s="826"/>
      <c r="AN23" s="826"/>
      <c r="AO23" s="826"/>
      <c r="AP23" s="821">
        <v>4954</v>
      </c>
      <c r="AQ23" s="821"/>
      <c r="AR23" s="821"/>
      <c r="AS23" s="821"/>
      <c r="AT23" s="821"/>
      <c r="AU23" s="837"/>
      <c r="AV23" s="837"/>
      <c r="AW23" s="837"/>
      <c r="AX23" s="837"/>
      <c r="AY23" s="838"/>
      <c r="AZ23" s="839" t="s">
        <v>130</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382</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406</v>
      </c>
      <c r="C28" s="778"/>
      <c r="D28" s="778"/>
      <c r="E28" s="778"/>
      <c r="F28" s="778"/>
      <c r="G28" s="778"/>
      <c r="H28" s="778"/>
      <c r="I28" s="778"/>
      <c r="J28" s="778"/>
      <c r="K28" s="778"/>
      <c r="L28" s="778"/>
      <c r="M28" s="778"/>
      <c r="N28" s="778"/>
      <c r="O28" s="778"/>
      <c r="P28" s="779"/>
      <c r="Q28" s="850">
        <v>711</v>
      </c>
      <c r="R28" s="851"/>
      <c r="S28" s="851"/>
      <c r="T28" s="851"/>
      <c r="U28" s="851"/>
      <c r="V28" s="851">
        <v>699</v>
      </c>
      <c r="W28" s="851"/>
      <c r="X28" s="851"/>
      <c r="Y28" s="851"/>
      <c r="Z28" s="851"/>
      <c r="AA28" s="851">
        <v>12</v>
      </c>
      <c r="AB28" s="851"/>
      <c r="AC28" s="851"/>
      <c r="AD28" s="851"/>
      <c r="AE28" s="852"/>
      <c r="AF28" s="853">
        <v>12</v>
      </c>
      <c r="AG28" s="851"/>
      <c r="AH28" s="851"/>
      <c r="AI28" s="851"/>
      <c r="AJ28" s="854"/>
      <c r="AK28" s="855">
        <v>70</v>
      </c>
      <c r="AL28" s="856"/>
      <c r="AM28" s="856"/>
      <c r="AN28" s="856"/>
      <c r="AO28" s="856"/>
      <c r="AP28" s="856" t="s">
        <v>508</v>
      </c>
      <c r="AQ28" s="856"/>
      <c r="AR28" s="856"/>
      <c r="AS28" s="856"/>
      <c r="AT28" s="856"/>
      <c r="AU28" s="856" t="s">
        <v>508</v>
      </c>
      <c r="AV28" s="856"/>
      <c r="AW28" s="856"/>
      <c r="AX28" s="856"/>
      <c r="AY28" s="856"/>
      <c r="AZ28" s="857" t="s">
        <v>508</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407</v>
      </c>
      <c r="C29" s="809"/>
      <c r="D29" s="809"/>
      <c r="E29" s="809"/>
      <c r="F29" s="809"/>
      <c r="G29" s="809"/>
      <c r="H29" s="809"/>
      <c r="I29" s="809"/>
      <c r="J29" s="809"/>
      <c r="K29" s="809"/>
      <c r="L29" s="809"/>
      <c r="M29" s="809"/>
      <c r="N29" s="809"/>
      <c r="O29" s="809"/>
      <c r="P29" s="810"/>
      <c r="Q29" s="811">
        <v>1044</v>
      </c>
      <c r="R29" s="812"/>
      <c r="S29" s="812"/>
      <c r="T29" s="812"/>
      <c r="U29" s="812"/>
      <c r="V29" s="812">
        <v>988</v>
      </c>
      <c r="W29" s="812"/>
      <c r="X29" s="812"/>
      <c r="Y29" s="812"/>
      <c r="Z29" s="812"/>
      <c r="AA29" s="812">
        <v>56</v>
      </c>
      <c r="AB29" s="812"/>
      <c r="AC29" s="812"/>
      <c r="AD29" s="812"/>
      <c r="AE29" s="813"/>
      <c r="AF29" s="814">
        <v>56</v>
      </c>
      <c r="AG29" s="815"/>
      <c r="AH29" s="815"/>
      <c r="AI29" s="815"/>
      <c r="AJ29" s="816"/>
      <c r="AK29" s="862">
        <v>169</v>
      </c>
      <c r="AL29" s="858"/>
      <c r="AM29" s="858"/>
      <c r="AN29" s="858"/>
      <c r="AO29" s="858"/>
      <c r="AP29" s="858" t="s">
        <v>508</v>
      </c>
      <c r="AQ29" s="858"/>
      <c r="AR29" s="858"/>
      <c r="AS29" s="858"/>
      <c r="AT29" s="858"/>
      <c r="AU29" s="858" t="s">
        <v>508</v>
      </c>
      <c r="AV29" s="858"/>
      <c r="AW29" s="858"/>
      <c r="AX29" s="858"/>
      <c r="AY29" s="858"/>
      <c r="AZ29" s="859" t="s">
        <v>508</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408</v>
      </c>
      <c r="C30" s="809"/>
      <c r="D30" s="809"/>
      <c r="E30" s="809"/>
      <c r="F30" s="809"/>
      <c r="G30" s="809"/>
      <c r="H30" s="809"/>
      <c r="I30" s="809"/>
      <c r="J30" s="809"/>
      <c r="K30" s="809"/>
      <c r="L30" s="809"/>
      <c r="M30" s="809"/>
      <c r="N30" s="809"/>
      <c r="O30" s="809"/>
      <c r="P30" s="810"/>
      <c r="Q30" s="811">
        <v>117</v>
      </c>
      <c r="R30" s="812"/>
      <c r="S30" s="812"/>
      <c r="T30" s="812"/>
      <c r="U30" s="812"/>
      <c r="V30" s="812">
        <v>116</v>
      </c>
      <c r="W30" s="812"/>
      <c r="X30" s="812"/>
      <c r="Y30" s="812"/>
      <c r="Z30" s="812"/>
      <c r="AA30" s="812">
        <v>1</v>
      </c>
      <c r="AB30" s="812"/>
      <c r="AC30" s="812"/>
      <c r="AD30" s="812"/>
      <c r="AE30" s="813"/>
      <c r="AF30" s="814">
        <v>1</v>
      </c>
      <c r="AG30" s="815"/>
      <c r="AH30" s="815"/>
      <c r="AI30" s="815"/>
      <c r="AJ30" s="816"/>
      <c r="AK30" s="862">
        <v>50</v>
      </c>
      <c r="AL30" s="858"/>
      <c r="AM30" s="858"/>
      <c r="AN30" s="858"/>
      <c r="AO30" s="858"/>
      <c r="AP30" s="858" t="s">
        <v>508</v>
      </c>
      <c r="AQ30" s="858"/>
      <c r="AR30" s="858"/>
      <c r="AS30" s="858"/>
      <c r="AT30" s="858"/>
      <c r="AU30" s="858" t="s">
        <v>508</v>
      </c>
      <c r="AV30" s="858"/>
      <c r="AW30" s="858"/>
      <c r="AX30" s="858"/>
      <c r="AY30" s="858"/>
      <c r="AZ30" s="859" t="s">
        <v>508</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409</v>
      </c>
      <c r="C31" s="809"/>
      <c r="D31" s="809"/>
      <c r="E31" s="809"/>
      <c r="F31" s="809"/>
      <c r="G31" s="809"/>
      <c r="H31" s="809"/>
      <c r="I31" s="809"/>
      <c r="J31" s="809"/>
      <c r="K31" s="809"/>
      <c r="L31" s="809"/>
      <c r="M31" s="809"/>
      <c r="N31" s="809"/>
      <c r="O31" s="809"/>
      <c r="P31" s="810"/>
      <c r="Q31" s="811">
        <v>250</v>
      </c>
      <c r="R31" s="812"/>
      <c r="S31" s="812"/>
      <c r="T31" s="812"/>
      <c r="U31" s="812"/>
      <c r="V31" s="812">
        <v>244</v>
      </c>
      <c r="W31" s="812"/>
      <c r="X31" s="812"/>
      <c r="Y31" s="812"/>
      <c r="Z31" s="812"/>
      <c r="AA31" s="812">
        <v>6</v>
      </c>
      <c r="AB31" s="812"/>
      <c r="AC31" s="812"/>
      <c r="AD31" s="812"/>
      <c r="AE31" s="813"/>
      <c r="AF31" s="814">
        <v>6</v>
      </c>
      <c r="AG31" s="815"/>
      <c r="AH31" s="815"/>
      <c r="AI31" s="815"/>
      <c r="AJ31" s="816"/>
      <c r="AK31" s="862">
        <v>78</v>
      </c>
      <c r="AL31" s="858"/>
      <c r="AM31" s="858"/>
      <c r="AN31" s="858"/>
      <c r="AO31" s="858"/>
      <c r="AP31" s="858">
        <v>618</v>
      </c>
      <c r="AQ31" s="858"/>
      <c r="AR31" s="858"/>
      <c r="AS31" s="858"/>
      <c r="AT31" s="858"/>
      <c r="AU31" s="858">
        <v>309</v>
      </c>
      <c r="AV31" s="858"/>
      <c r="AW31" s="858"/>
      <c r="AX31" s="858"/>
      <c r="AY31" s="858"/>
      <c r="AZ31" s="859"/>
      <c r="BA31" s="859"/>
      <c r="BB31" s="859"/>
      <c r="BC31" s="859"/>
      <c r="BD31" s="859"/>
      <c r="BE31" s="860" t="s">
        <v>410</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394</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75</v>
      </c>
      <c r="AG63" s="872"/>
      <c r="AH63" s="872"/>
      <c r="AI63" s="872"/>
      <c r="AJ63" s="873"/>
      <c r="AK63" s="874"/>
      <c r="AL63" s="869"/>
      <c r="AM63" s="869"/>
      <c r="AN63" s="869"/>
      <c r="AO63" s="869"/>
      <c r="AP63" s="872">
        <v>618</v>
      </c>
      <c r="AQ63" s="872"/>
      <c r="AR63" s="872"/>
      <c r="AS63" s="872"/>
      <c r="AT63" s="872"/>
      <c r="AU63" s="872">
        <v>309</v>
      </c>
      <c r="AV63" s="872"/>
      <c r="AW63" s="872"/>
      <c r="AX63" s="872"/>
      <c r="AY63" s="872"/>
      <c r="AZ63" s="876"/>
      <c r="BA63" s="876"/>
      <c r="BB63" s="876"/>
      <c r="BC63" s="876"/>
      <c r="BD63" s="876"/>
      <c r="BE63" s="877"/>
      <c r="BF63" s="877"/>
      <c r="BG63" s="877"/>
      <c r="BH63" s="877"/>
      <c r="BI63" s="878"/>
      <c r="BJ63" s="879" t="s">
        <v>130</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414</v>
      </c>
      <c r="B66" s="756"/>
      <c r="C66" s="756"/>
      <c r="D66" s="756"/>
      <c r="E66" s="756"/>
      <c r="F66" s="756"/>
      <c r="G66" s="756"/>
      <c r="H66" s="756"/>
      <c r="I66" s="756"/>
      <c r="J66" s="756"/>
      <c r="K66" s="756"/>
      <c r="L66" s="756"/>
      <c r="M66" s="756"/>
      <c r="N66" s="756"/>
      <c r="O66" s="756"/>
      <c r="P66" s="757"/>
      <c r="Q66" s="761" t="s">
        <v>415</v>
      </c>
      <c r="R66" s="762"/>
      <c r="S66" s="762"/>
      <c r="T66" s="762"/>
      <c r="U66" s="763"/>
      <c r="V66" s="761" t="s">
        <v>399</v>
      </c>
      <c r="W66" s="762"/>
      <c r="X66" s="762"/>
      <c r="Y66" s="762"/>
      <c r="Z66" s="763"/>
      <c r="AA66" s="761" t="s">
        <v>416</v>
      </c>
      <c r="AB66" s="762"/>
      <c r="AC66" s="762"/>
      <c r="AD66" s="762"/>
      <c r="AE66" s="763"/>
      <c r="AF66" s="882" t="s">
        <v>401</v>
      </c>
      <c r="AG66" s="843"/>
      <c r="AH66" s="843"/>
      <c r="AI66" s="843"/>
      <c r="AJ66" s="883"/>
      <c r="AK66" s="761" t="s">
        <v>402</v>
      </c>
      <c r="AL66" s="756"/>
      <c r="AM66" s="756"/>
      <c r="AN66" s="756"/>
      <c r="AO66" s="757"/>
      <c r="AP66" s="761" t="s">
        <v>403</v>
      </c>
      <c r="AQ66" s="762"/>
      <c r="AR66" s="762"/>
      <c r="AS66" s="762"/>
      <c r="AT66" s="763"/>
      <c r="AU66" s="761" t="s">
        <v>417</v>
      </c>
      <c r="AV66" s="762"/>
      <c r="AW66" s="762"/>
      <c r="AX66" s="762"/>
      <c r="AY66" s="763"/>
      <c r="AZ66" s="761" t="s">
        <v>382</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572</v>
      </c>
      <c r="C68" s="898"/>
      <c r="D68" s="898"/>
      <c r="E68" s="898"/>
      <c r="F68" s="898"/>
      <c r="G68" s="898"/>
      <c r="H68" s="898"/>
      <c r="I68" s="898"/>
      <c r="J68" s="898"/>
      <c r="K68" s="898"/>
      <c r="L68" s="898"/>
      <c r="M68" s="898"/>
      <c r="N68" s="898"/>
      <c r="O68" s="898"/>
      <c r="P68" s="899"/>
      <c r="Q68" s="900">
        <v>2</v>
      </c>
      <c r="R68" s="894"/>
      <c r="S68" s="894"/>
      <c r="T68" s="894"/>
      <c r="U68" s="894"/>
      <c r="V68" s="894">
        <v>1</v>
      </c>
      <c r="W68" s="894"/>
      <c r="X68" s="894"/>
      <c r="Y68" s="894"/>
      <c r="Z68" s="894"/>
      <c r="AA68" s="894">
        <v>1</v>
      </c>
      <c r="AB68" s="894"/>
      <c r="AC68" s="894"/>
      <c r="AD68" s="894"/>
      <c r="AE68" s="894"/>
      <c r="AF68" s="894">
        <v>1</v>
      </c>
      <c r="AG68" s="894"/>
      <c r="AH68" s="894"/>
      <c r="AI68" s="894"/>
      <c r="AJ68" s="894"/>
      <c r="AK68" s="894" t="s">
        <v>508</v>
      </c>
      <c r="AL68" s="894"/>
      <c r="AM68" s="894"/>
      <c r="AN68" s="894"/>
      <c r="AO68" s="894"/>
      <c r="AP68" s="894" t="s">
        <v>508</v>
      </c>
      <c r="AQ68" s="894"/>
      <c r="AR68" s="894"/>
      <c r="AS68" s="894"/>
      <c r="AT68" s="894"/>
      <c r="AU68" s="894" t="s">
        <v>508</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573</v>
      </c>
      <c r="C69" s="902"/>
      <c r="D69" s="902"/>
      <c r="E69" s="902"/>
      <c r="F69" s="902"/>
      <c r="G69" s="902"/>
      <c r="H69" s="902"/>
      <c r="I69" s="902"/>
      <c r="J69" s="902"/>
      <c r="K69" s="902"/>
      <c r="L69" s="902"/>
      <c r="M69" s="902"/>
      <c r="N69" s="902"/>
      <c r="O69" s="902"/>
      <c r="P69" s="903"/>
      <c r="Q69" s="904">
        <v>4911</v>
      </c>
      <c r="R69" s="858"/>
      <c r="S69" s="858"/>
      <c r="T69" s="858"/>
      <c r="U69" s="858"/>
      <c r="V69" s="858">
        <v>4452</v>
      </c>
      <c r="W69" s="858"/>
      <c r="X69" s="858"/>
      <c r="Y69" s="858"/>
      <c r="Z69" s="858"/>
      <c r="AA69" s="858">
        <v>459</v>
      </c>
      <c r="AB69" s="858"/>
      <c r="AC69" s="858"/>
      <c r="AD69" s="858"/>
      <c r="AE69" s="858"/>
      <c r="AF69" s="858">
        <v>459</v>
      </c>
      <c r="AG69" s="858"/>
      <c r="AH69" s="858"/>
      <c r="AI69" s="858"/>
      <c r="AJ69" s="858"/>
      <c r="AK69" s="858">
        <v>27</v>
      </c>
      <c r="AL69" s="858"/>
      <c r="AM69" s="858"/>
      <c r="AN69" s="858"/>
      <c r="AO69" s="858"/>
      <c r="AP69" s="858" t="s">
        <v>508</v>
      </c>
      <c r="AQ69" s="858"/>
      <c r="AR69" s="858"/>
      <c r="AS69" s="858"/>
      <c r="AT69" s="858"/>
      <c r="AU69" s="858" t="s">
        <v>508</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574</v>
      </c>
      <c r="C70" s="902"/>
      <c r="D70" s="902"/>
      <c r="E70" s="902"/>
      <c r="F70" s="902"/>
      <c r="G70" s="902"/>
      <c r="H70" s="902"/>
      <c r="I70" s="902"/>
      <c r="J70" s="902"/>
      <c r="K70" s="902"/>
      <c r="L70" s="902"/>
      <c r="M70" s="902"/>
      <c r="N70" s="902"/>
      <c r="O70" s="902"/>
      <c r="P70" s="903"/>
      <c r="Q70" s="904">
        <v>135</v>
      </c>
      <c r="R70" s="858"/>
      <c r="S70" s="858"/>
      <c r="T70" s="858"/>
      <c r="U70" s="858"/>
      <c r="V70" s="858">
        <v>91</v>
      </c>
      <c r="W70" s="858"/>
      <c r="X70" s="858"/>
      <c r="Y70" s="858"/>
      <c r="Z70" s="858"/>
      <c r="AA70" s="858">
        <v>44</v>
      </c>
      <c r="AB70" s="858"/>
      <c r="AC70" s="858"/>
      <c r="AD70" s="858"/>
      <c r="AE70" s="858"/>
      <c r="AF70" s="858">
        <v>44</v>
      </c>
      <c r="AG70" s="858"/>
      <c r="AH70" s="858"/>
      <c r="AI70" s="858"/>
      <c r="AJ70" s="858"/>
      <c r="AK70" s="858" t="s">
        <v>508</v>
      </c>
      <c r="AL70" s="858"/>
      <c r="AM70" s="858"/>
      <c r="AN70" s="858"/>
      <c r="AO70" s="858"/>
      <c r="AP70" s="858" t="s">
        <v>508</v>
      </c>
      <c r="AQ70" s="858"/>
      <c r="AR70" s="858"/>
      <c r="AS70" s="858"/>
      <c r="AT70" s="858"/>
      <c r="AU70" s="858" t="s">
        <v>508</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575</v>
      </c>
      <c r="C71" s="902"/>
      <c r="D71" s="902"/>
      <c r="E71" s="902"/>
      <c r="F71" s="902"/>
      <c r="G71" s="902"/>
      <c r="H71" s="902"/>
      <c r="I71" s="902"/>
      <c r="J71" s="902"/>
      <c r="K71" s="902"/>
      <c r="L71" s="902"/>
      <c r="M71" s="902"/>
      <c r="N71" s="902"/>
      <c r="O71" s="902"/>
      <c r="P71" s="903"/>
      <c r="Q71" s="904">
        <v>288</v>
      </c>
      <c r="R71" s="858"/>
      <c r="S71" s="858"/>
      <c r="T71" s="858"/>
      <c r="U71" s="858"/>
      <c r="V71" s="858">
        <v>268</v>
      </c>
      <c r="W71" s="858"/>
      <c r="X71" s="858"/>
      <c r="Y71" s="858"/>
      <c r="Z71" s="858"/>
      <c r="AA71" s="858">
        <v>20</v>
      </c>
      <c r="AB71" s="858"/>
      <c r="AC71" s="858"/>
      <c r="AD71" s="858"/>
      <c r="AE71" s="858"/>
      <c r="AF71" s="858">
        <v>20</v>
      </c>
      <c r="AG71" s="858"/>
      <c r="AH71" s="858"/>
      <c r="AI71" s="858"/>
      <c r="AJ71" s="858"/>
      <c r="AK71" s="858" t="s">
        <v>508</v>
      </c>
      <c r="AL71" s="858"/>
      <c r="AM71" s="858"/>
      <c r="AN71" s="858"/>
      <c r="AO71" s="858"/>
      <c r="AP71" s="858">
        <v>387</v>
      </c>
      <c r="AQ71" s="858"/>
      <c r="AR71" s="858"/>
      <c r="AS71" s="858"/>
      <c r="AT71" s="858"/>
      <c r="AU71" s="858">
        <v>10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576</v>
      </c>
      <c r="C72" s="902"/>
      <c r="D72" s="902"/>
      <c r="E72" s="902"/>
      <c r="F72" s="902"/>
      <c r="G72" s="902"/>
      <c r="H72" s="902"/>
      <c r="I72" s="902"/>
      <c r="J72" s="902"/>
      <c r="K72" s="902"/>
      <c r="L72" s="902"/>
      <c r="M72" s="902"/>
      <c r="N72" s="902"/>
      <c r="O72" s="902"/>
      <c r="P72" s="903"/>
      <c r="Q72" s="904">
        <v>573</v>
      </c>
      <c r="R72" s="858"/>
      <c r="S72" s="858"/>
      <c r="T72" s="858"/>
      <c r="U72" s="858"/>
      <c r="V72" s="858">
        <v>561</v>
      </c>
      <c r="W72" s="858"/>
      <c r="X72" s="858"/>
      <c r="Y72" s="858"/>
      <c r="Z72" s="858"/>
      <c r="AA72" s="858">
        <v>12</v>
      </c>
      <c r="AB72" s="858"/>
      <c r="AC72" s="858"/>
      <c r="AD72" s="858"/>
      <c r="AE72" s="858"/>
      <c r="AF72" s="858">
        <v>12</v>
      </c>
      <c r="AG72" s="858"/>
      <c r="AH72" s="858"/>
      <c r="AI72" s="858"/>
      <c r="AJ72" s="858"/>
      <c r="AK72" s="858">
        <v>70</v>
      </c>
      <c r="AL72" s="858"/>
      <c r="AM72" s="858"/>
      <c r="AN72" s="858"/>
      <c r="AO72" s="858"/>
      <c r="AP72" s="858" t="s">
        <v>508</v>
      </c>
      <c r="AQ72" s="858"/>
      <c r="AR72" s="858"/>
      <c r="AS72" s="858"/>
      <c r="AT72" s="858"/>
      <c r="AU72" s="858" t="s">
        <v>508</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577</v>
      </c>
      <c r="C73" s="902"/>
      <c r="D73" s="902"/>
      <c r="E73" s="902"/>
      <c r="F73" s="902"/>
      <c r="G73" s="902"/>
      <c r="H73" s="902"/>
      <c r="I73" s="902"/>
      <c r="J73" s="902"/>
      <c r="K73" s="902"/>
      <c r="L73" s="902"/>
      <c r="M73" s="902"/>
      <c r="N73" s="902"/>
      <c r="O73" s="902"/>
      <c r="P73" s="903"/>
      <c r="Q73" s="904">
        <v>73</v>
      </c>
      <c r="R73" s="858"/>
      <c r="S73" s="858"/>
      <c r="T73" s="858"/>
      <c r="U73" s="858"/>
      <c r="V73" s="858">
        <v>69</v>
      </c>
      <c r="W73" s="858"/>
      <c r="X73" s="858"/>
      <c r="Y73" s="858"/>
      <c r="Z73" s="858"/>
      <c r="AA73" s="858">
        <v>4</v>
      </c>
      <c r="AB73" s="858"/>
      <c r="AC73" s="858"/>
      <c r="AD73" s="858"/>
      <c r="AE73" s="858"/>
      <c r="AF73" s="858">
        <v>4</v>
      </c>
      <c r="AG73" s="858"/>
      <c r="AH73" s="858"/>
      <c r="AI73" s="858"/>
      <c r="AJ73" s="858"/>
      <c r="AK73" s="858">
        <v>18</v>
      </c>
      <c r="AL73" s="858"/>
      <c r="AM73" s="858"/>
      <c r="AN73" s="858"/>
      <c r="AO73" s="858"/>
      <c r="AP73" s="858" t="s">
        <v>508</v>
      </c>
      <c r="AQ73" s="858"/>
      <c r="AR73" s="858"/>
      <c r="AS73" s="858"/>
      <c r="AT73" s="858"/>
      <c r="AU73" s="858" t="s">
        <v>508</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578</v>
      </c>
      <c r="C74" s="902"/>
      <c r="D74" s="902"/>
      <c r="E74" s="902"/>
      <c r="F74" s="902"/>
      <c r="G74" s="902"/>
      <c r="H74" s="902"/>
      <c r="I74" s="902"/>
      <c r="J74" s="902"/>
      <c r="K74" s="902"/>
      <c r="L74" s="902"/>
      <c r="M74" s="902"/>
      <c r="N74" s="902"/>
      <c r="O74" s="902"/>
      <c r="P74" s="903"/>
      <c r="Q74" s="904">
        <v>138691</v>
      </c>
      <c r="R74" s="858"/>
      <c r="S74" s="858"/>
      <c r="T74" s="858"/>
      <c r="U74" s="858"/>
      <c r="V74" s="858">
        <v>129824</v>
      </c>
      <c r="W74" s="858"/>
      <c r="X74" s="858"/>
      <c r="Y74" s="858"/>
      <c r="Z74" s="858"/>
      <c r="AA74" s="858">
        <v>8867</v>
      </c>
      <c r="AB74" s="858"/>
      <c r="AC74" s="858"/>
      <c r="AD74" s="858"/>
      <c r="AE74" s="858"/>
      <c r="AF74" s="858">
        <v>8867</v>
      </c>
      <c r="AG74" s="858"/>
      <c r="AH74" s="858"/>
      <c r="AI74" s="858"/>
      <c r="AJ74" s="858"/>
      <c r="AK74" s="858" t="s">
        <v>508</v>
      </c>
      <c r="AL74" s="858"/>
      <c r="AM74" s="858"/>
      <c r="AN74" s="858"/>
      <c r="AO74" s="858"/>
      <c r="AP74" s="858" t="s">
        <v>508</v>
      </c>
      <c r="AQ74" s="858"/>
      <c r="AR74" s="858"/>
      <c r="AS74" s="858"/>
      <c r="AT74" s="858"/>
      <c r="AU74" s="858" t="s">
        <v>508</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418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9451</v>
      </c>
      <c r="AG88" s="872"/>
      <c r="AH88" s="872"/>
      <c r="AI88" s="872"/>
      <c r="AJ88" s="872"/>
      <c r="AK88" s="869"/>
      <c r="AL88" s="869"/>
      <c r="AM88" s="869"/>
      <c r="AN88" s="869"/>
      <c r="AO88" s="869"/>
      <c r="AP88" s="872">
        <v>387</v>
      </c>
      <c r="AQ88" s="872"/>
      <c r="AR88" s="872"/>
      <c r="AS88" s="872"/>
      <c r="AT88" s="872"/>
      <c r="AU88" s="872">
        <v>10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419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26</v>
      </c>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427</v>
      </c>
      <c r="AB109" s="921"/>
      <c r="AC109" s="921"/>
      <c r="AD109" s="921"/>
      <c r="AE109" s="922"/>
      <c r="AF109" s="920" t="s">
        <v>428</v>
      </c>
      <c r="AG109" s="921"/>
      <c r="AH109" s="921"/>
      <c r="AI109" s="921"/>
      <c r="AJ109" s="922"/>
      <c r="AK109" s="920" t="s">
        <v>309</v>
      </c>
      <c r="AL109" s="921"/>
      <c r="AM109" s="921"/>
      <c r="AN109" s="921"/>
      <c r="AO109" s="922"/>
      <c r="AP109" s="920" t="s">
        <v>429</v>
      </c>
      <c r="AQ109" s="921"/>
      <c r="AR109" s="921"/>
      <c r="AS109" s="921"/>
      <c r="AT109" s="923"/>
      <c r="AU109" s="940" t="s">
        <v>426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427</v>
      </c>
      <c r="BR109" s="921"/>
      <c r="BS109" s="921"/>
      <c r="BT109" s="921"/>
      <c r="BU109" s="922"/>
      <c r="BV109" s="920" t="s">
        <v>428</v>
      </c>
      <c r="BW109" s="921"/>
      <c r="BX109" s="921"/>
      <c r="BY109" s="921"/>
      <c r="BZ109" s="922"/>
      <c r="CA109" s="920" t="s">
        <v>309</v>
      </c>
      <c r="CB109" s="921"/>
      <c r="CC109" s="921"/>
      <c r="CD109" s="921"/>
      <c r="CE109" s="922"/>
      <c r="CF109" s="941" t="s">
        <v>429</v>
      </c>
      <c r="CG109" s="941"/>
      <c r="CH109" s="941"/>
      <c r="CI109" s="941"/>
      <c r="CJ109" s="941"/>
      <c r="CK109" s="920" t="s">
        <v>430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427</v>
      </c>
      <c r="DH109" s="921"/>
      <c r="DI109" s="921"/>
      <c r="DJ109" s="921"/>
      <c r="DK109" s="922"/>
      <c r="DL109" s="920" t="s">
        <v>428</v>
      </c>
      <c r="DM109" s="921"/>
      <c r="DN109" s="921"/>
      <c r="DO109" s="921"/>
      <c r="DP109" s="922"/>
      <c r="DQ109" s="920" t="s">
        <v>309</v>
      </c>
      <c r="DR109" s="921"/>
      <c r="DS109" s="921"/>
      <c r="DT109" s="921"/>
      <c r="DU109" s="922"/>
      <c r="DV109" s="920" t="s">
        <v>429</v>
      </c>
      <c r="DW109" s="921"/>
      <c r="DX109" s="921"/>
      <c r="DY109" s="921"/>
      <c r="DZ109" s="923"/>
    </row>
    <row r="110" spans="1:131" s="233" customFormat="1" ht="26.25" customHeight="1" x14ac:dyDescent="0.15">
      <c r="A110" s="924" t="s">
        <v>431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356064</v>
      </c>
      <c r="AB110" s="928"/>
      <c r="AC110" s="928"/>
      <c r="AD110" s="928"/>
      <c r="AE110" s="929"/>
      <c r="AF110" s="930">
        <v>388222</v>
      </c>
      <c r="AG110" s="928"/>
      <c r="AH110" s="928"/>
      <c r="AI110" s="928"/>
      <c r="AJ110" s="929"/>
      <c r="AK110" s="930">
        <v>400253</v>
      </c>
      <c r="AL110" s="928"/>
      <c r="AM110" s="928"/>
      <c r="AN110" s="928"/>
      <c r="AO110" s="929"/>
      <c r="AP110" s="931">
        <v>13.6</v>
      </c>
      <c r="AQ110" s="932"/>
      <c r="AR110" s="932"/>
      <c r="AS110" s="932"/>
      <c r="AT110" s="933"/>
      <c r="AU110" s="934" t="s">
        <v>73</v>
      </c>
      <c r="AV110" s="935"/>
      <c r="AW110" s="935"/>
      <c r="AX110" s="935"/>
      <c r="AY110" s="935"/>
      <c r="AZ110" s="957" t="s">
        <v>432</v>
      </c>
      <c r="BA110" s="925"/>
      <c r="BB110" s="925"/>
      <c r="BC110" s="925"/>
      <c r="BD110" s="925"/>
      <c r="BE110" s="925"/>
      <c r="BF110" s="925"/>
      <c r="BG110" s="925"/>
      <c r="BH110" s="925"/>
      <c r="BI110" s="925"/>
      <c r="BJ110" s="925"/>
      <c r="BK110" s="925"/>
      <c r="BL110" s="925"/>
      <c r="BM110" s="925"/>
      <c r="BN110" s="925"/>
      <c r="BO110" s="925"/>
      <c r="BP110" s="926"/>
      <c r="BQ110" s="958">
        <v>3511596</v>
      </c>
      <c r="BR110" s="959"/>
      <c r="BS110" s="959"/>
      <c r="BT110" s="959"/>
      <c r="BU110" s="959"/>
      <c r="BV110" s="959">
        <v>3881314</v>
      </c>
      <c r="BW110" s="959"/>
      <c r="BX110" s="959"/>
      <c r="BY110" s="959"/>
      <c r="BZ110" s="959"/>
      <c r="CA110" s="959">
        <v>4583599</v>
      </c>
      <c r="CB110" s="959"/>
      <c r="CC110" s="959"/>
      <c r="CD110" s="959"/>
      <c r="CE110" s="959"/>
      <c r="CF110" s="972">
        <v>155.9</v>
      </c>
      <c r="CG110" s="973"/>
      <c r="CH110" s="973"/>
      <c r="CI110" s="973"/>
      <c r="CJ110" s="973"/>
      <c r="CK110" s="974" t="s">
        <v>433</v>
      </c>
      <c r="CL110" s="975"/>
      <c r="CM110" s="957" t="s">
        <v>434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130</v>
      </c>
      <c r="DH110" s="959"/>
      <c r="DI110" s="959"/>
      <c r="DJ110" s="959"/>
      <c r="DK110" s="959"/>
      <c r="DL110" s="959" t="s">
        <v>130</v>
      </c>
      <c r="DM110" s="959"/>
      <c r="DN110" s="959"/>
      <c r="DO110" s="959"/>
      <c r="DP110" s="959"/>
      <c r="DQ110" s="959" t="s">
        <v>130</v>
      </c>
      <c r="DR110" s="959"/>
      <c r="DS110" s="959"/>
      <c r="DT110" s="959"/>
      <c r="DU110" s="959"/>
      <c r="DV110" s="960" t="s">
        <v>435</v>
      </c>
      <c r="DW110" s="960"/>
      <c r="DX110" s="960"/>
      <c r="DY110" s="960"/>
      <c r="DZ110" s="961"/>
    </row>
    <row r="111" spans="1:131" s="233" customFormat="1" ht="26.25" customHeight="1" x14ac:dyDescent="0.15">
      <c r="A111" s="962" t="s">
        <v>436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130</v>
      </c>
      <c r="AB111" s="966"/>
      <c r="AC111" s="966"/>
      <c r="AD111" s="966"/>
      <c r="AE111" s="967"/>
      <c r="AF111" s="968" t="s">
        <v>130</v>
      </c>
      <c r="AG111" s="966"/>
      <c r="AH111" s="966"/>
      <c r="AI111" s="966"/>
      <c r="AJ111" s="967"/>
      <c r="AK111" s="968" t="s">
        <v>130</v>
      </c>
      <c r="AL111" s="966"/>
      <c r="AM111" s="966"/>
      <c r="AN111" s="966"/>
      <c r="AO111" s="967"/>
      <c r="AP111" s="969" t="s">
        <v>435</v>
      </c>
      <c r="AQ111" s="970"/>
      <c r="AR111" s="970"/>
      <c r="AS111" s="970"/>
      <c r="AT111" s="971"/>
      <c r="AU111" s="936"/>
      <c r="AV111" s="937"/>
      <c r="AW111" s="937"/>
      <c r="AX111" s="937"/>
      <c r="AY111" s="937"/>
      <c r="AZ111" s="950" t="s">
        <v>437</v>
      </c>
      <c r="BA111" s="951"/>
      <c r="BB111" s="951"/>
      <c r="BC111" s="951"/>
      <c r="BD111" s="951"/>
      <c r="BE111" s="951"/>
      <c r="BF111" s="951"/>
      <c r="BG111" s="951"/>
      <c r="BH111" s="951"/>
      <c r="BI111" s="951"/>
      <c r="BJ111" s="951"/>
      <c r="BK111" s="951"/>
      <c r="BL111" s="951"/>
      <c r="BM111" s="951"/>
      <c r="BN111" s="951"/>
      <c r="BO111" s="951"/>
      <c r="BP111" s="952"/>
      <c r="BQ111" s="953" t="s">
        <v>130</v>
      </c>
      <c r="BR111" s="954"/>
      <c r="BS111" s="954"/>
      <c r="BT111" s="954"/>
      <c r="BU111" s="954"/>
      <c r="BV111" s="954" t="s">
        <v>130</v>
      </c>
      <c r="BW111" s="954"/>
      <c r="BX111" s="954"/>
      <c r="BY111" s="954"/>
      <c r="BZ111" s="954"/>
      <c r="CA111" s="954" t="s">
        <v>130</v>
      </c>
      <c r="CB111" s="954"/>
      <c r="CC111" s="954"/>
      <c r="CD111" s="954"/>
      <c r="CE111" s="954"/>
      <c r="CF111" s="948" t="s">
        <v>130</v>
      </c>
      <c r="CG111" s="949"/>
      <c r="CH111" s="949"/>
      <c r="CI111" s="949"/>
      <c r="CJ111" s="949"/>
      <c r="CK111" s="976"/>
      <c r="CL111" s="977"/>
      <c r="CM111" s="950" t="s">
        <v>438</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130</v>
      </c>
      <c r="DH111" s="954"/>
      <c r="DI111" s="954"/>
      <c r="DJ111" s="954"/>
      <c r="DK111" s="954"/>
      <c r="DL111" s="954" t="s">
        <v>130</v>
      </c>
      <c r="DM111" s="954"/>
      <c r="DN111" s="954"/>
      <c r="DO111" s="954"/>
      <c r="DP111" s="954"/>
      <c r="DQ111" s="954" t="s">
        <v>435</v>
      </c>
      <c r="DR111" s="954"/>
      <c r="DS111" s="954"/>
      <c r="DT111" s="954"/>
      <c r="DU111" s="954"/>
      <c r="DV111" s="955" t="s">
        <v>130</v>
      </c>
      <c r="DW111" s="955"/>
      <c r="DX111" s="955"/>
      <c r="DY111" s="955"/>
      <c r="DZ111" s="956"/>
    </row>
    <row r="112" spans="1:131" s="233" customFormat="1" ht="26.25" customHeight="1" x14ac:dyDescent="0.15">
      <c r="A112" s="980" t="s">
        <v>439</v>
      </c>
      <c r="B112" s="981"/>
      <c r="C112" s="951" t="s">
        <v>440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435</v>
      </c>
      <c r="AB112" s="987"/>
      <c r="AC112" s="987"/>
      <c r="AD112" s="987"/>
      <c r="AE112" s="988"/>
      <c r="AF112" s="989" t="s">
        <v>435</v>
      </c>
      <c r="AG112" s="987"/>
      <c r="AH112" s="987"/>
      <c r="AI112" s="987"/>
      <c r="AJ112" s="988"/>
      <c r="AK112" s="989" t="s">
        <v>130</v>
      </c>
      <c r="AL112" s="987"/>
      <c r="AM112" s="987"/>
      <c r="AN112" s="987"/>
      <c r="AO112" s="988"/>
      <c r="AP112" s="990" t="s">
        <v>435</v>
      </c>
      <c r="AQ112" s="991"/>
      <c r="AR112" s="991"/>
      <c r="AS112" s="991"/>
      <c r="AT112" s="992"/>
      <c r="AU112" s="936"/>
      <c r="AV112" s="937"/>
      <c r="AW112" s="937"/>
      <c r="AX112" s="937"/>
      <c r="AY112" s="937"/>
      <c r="AZ112" s="950" t="s">
        <v>441</v>
      </c>
      <c r="BA112" s="951"/>
      <c r="BB112" s="951"/>
      <c r="BC112" s="951"/>
      <c r="BD112" s="951"/>
      <c r="BE112" s="951"/>
      <c r="BF112" s="951"/>
      <c r="BG112" s="951"/>
      <c r="BH112" s="951"/>
      <c r="BI112" s="951"/>
      <c r="BJ112" s="951"/>
      <c r="BK112" s="951"/>
      <c r="BL112" s="951"/>
      <c r="BM112" s="951"/>
      <c r="BN112" s="951"/>
      <c r="BO112" s="951"/>
      <c r="BP112" s="952"/>
      <c r="BQ112" s="953">
        <v>489734</v>
      </c>
      <c r="BR112" s="954"/>
      <c r="BS112" s="954"/>
      <c r="BT112" s="954"/>
      <c r="BU112" s="954"/>
      <c r="BV112" s="954">
        <v>475618</v>
      </c>
      <c r="BW112" s="954"/>
      <c r="BX112" s="954"/>
      <c r="BY112" s="954"/>
      <c r="BZ112" s="954"/>
      <c r="CA112" s="954">
        <v>562327</v>
      </c>
      <c r="CB112" s="954"/>
      <c r="CC112" s="954"/>
      <c r="CD112" s="954"/>
      <c r="CE112" s="954"/>
      <c r="CF112" s="948">
        <v>19.100000000000001</v>
      </c>
      <c r="CG112" s="949"/>
      <c r="CH112" s="949"/>
      <c r="CI112" s="949"/>
      <c r="CJ112" s="949"/>
      <c r="CK112" s="976"/>
      <c r="CL112" s="977"/>
      <c r="CM112" s="950" t="s">
        <v>442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130</v>
      </c>
      <c r="DH112" s="954"/>
      <c r="DI112" s="954"/>
      <c r="DJ112" s="954"/>
      <c r="DK112" s="954"/>
      <c r="DL112" s="954" t="s">
        <v>435</v>
      </c>
      <c r="DM112" s="954"/>
      <c r="DN112" s="954"/>
      <c r="DO112" s="954"/>
      <c r="DP112" s="954"/>
      <c r="DQ112" s="954" t="s">
        <v>435</v>
      </c>
      <c r="DR112" s="954"/>
      <c r="DS112" s="954"/>
      <c r="DT112" s="954"/>
      <c r="DU112" s="954"/>
      <c r="DV112" s="955" t="s">
        <v>435</v>
      </c>
      <c r="DW112" s="955"/>
      <c r="DX112" s="955"/>
      <c r="DY112" s="955"/>
      <c r="DZ112" s="956"/>
    </row>
    <row r="113" spans="1:130" s="233" customFormat="1" ht="26.25" customHeight="1" x14ac:dyDescent="0.15">
      <c r="A113" s="982"/>
      <c r="B113" s="983"/>
      <c r="C113" s="951" t="s">
        <v>443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39811</v>
      </c>
      <c r="AB113" s="966"/>
      <c r="AC113" s="966"/>
      <c r="AD113" s="966"/>
      <c r="AE113" s="967"/>
      <c r="AF113" s="968">
        <v>41474</v>
      </c>
      <c r="AG113" s="966"/>
      <c r="AH113" s="966"/>
      <c r="AI113" s="966"/>
      <c r="AJ113" s="967"/>
      <c r="AK113" s="968">
        <v>42932</v>
      </c>
      <c r="AL113" s="966"/>
      <c r="AM113" s="966"/>
      <c r="AN113" s="966"/>
      <c r="AO113" s="967"/>
      <c r="AP113" s="969">
        <v>1.5</v>
      </c>
      <c r="AQ113" s="970"/>
      <c r="AR113" s="970"/>
      <c r="AS113" s="970"/>
      <c r="AT113" s="971"/>
      <c r="AU113" s="936"/>
      <c r="AV113" s="937"/>
      <c r="AW113" s="937"/>
      <c r="AX113" s="937"/>
      <c r="AY113" s="937"/>
      <c r="AZ113" s="950" t="s">
        <v>444</v>
      </c>
      <c r="BA113" s="951"/>
      <c r="BB113" s="951"/>
      <c r="BC113" s="951"/>
      <c r="BD113" s="951"/>
      <c r="BE113" s="951"/>
      <c r="BF113" s="951"/>
      <c r="BG113" s="951"/>
      <c r="BH113" s="951"/>
      <c r="BI113" s="951"/>
      <c r="BJ113" s="951"/>
      <c r="BK113" s="951"/>
      <c r="BL113" s="951"/>
      <c r="BM113" s="951"/>
      <c r="BN113" s="951"/>
      <c r="BO113" s="951"/>
      <c r="BP113" s="952"/>
      <c r="BQ113" s="953">
        <v>11794</v>
      </c>
      <c r="BR113" s="954"/>
      <c r="BS113" s="954"/>
      <c r="BT113" s="954"/>
      <c r="BU113" s="954"/>
      <c r="BV113" s="954">
        <v>42060</v>
      </c>
      <c r="BW113" s="954"/>
      <c r="BX113" s="954"/>
      <c r="BY113" s="954"/>
      <c r="BZ113" s="954"/>
      <c r="CA113" s="954">
        <v>44855</v>
      </c>
      <c r="CB113" s="954"/>
      <c r="CC113" s="954"/>
      <c r="CD113" s="954"/>
      <c r="CE113" s="954"/>
      <c r="CF113" s="948">
        <v>1.5</v>
      </c>
      <c r="CG113" s="949"/>
      <c r="CH113" s="949"/>
      <c r="CI113" s="949"/>
      <c r="CJ113" s="949"/>
      <c r="CK113" s="976"/>
      <c r="CL113" s="977"/>
      <c r="CM113" s="950" t="s">
        <v>445</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130</v>
      </c>
      <c r="DH113" s="987"/>
      <c r="DI113" s="987"/>
      <c r="DJ113" s="987"/>
      <c r="DK113" s="988"/>
      <c r="DL113" s="989" t="s">
        <v>435</v>
      </c>
      <c r="DM113" s="987"/>
      <c r="DN113" s="987"/>
      <c r="DO113" s="987"/>
      <c r="DP113" s="988"/>
      <c r="DQ113" s="989" t="s">
        <v>435</v>
      </c>
      <c r="DR113" s="987"/>
      <c r="DS113" s="987"/>
      <c r="DT113" s="987"/>
      <c r="DU113" s="988"/>
      <c r="DV113" s="990" t="s">
        <v>435</v>
      </c>
      <c r="DW113" s="991"/>
      <c r="DX113" s="991"/>
      <c r="DY113" s="991"/>
      <c r="DZ113" s="992"/>
    </row>
    <row r="114" spans="1:130" s="233" customFormat="1" ht="26.25" customHeight="1" x14ac:dyDescent="0.15">
      <c r="A114" s="982"/>
      <c r="B114" s="983"/>
      <c r="C114" s="951" t="s">
        <v>446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605</v>
      </c>
      <c r="AB114" s="987"/>
      <c r="AC114" s="987"/>
      <c r="AD114" s="987"/>
      <c r="AE114" s="988"/>
      <c r="AF114" s="989">
        <v>861</v>
      </c>
      <c r="AG114" s="987"/>
      <c r="AH114" s="987"/>
      <c r="AI114" s="987"/>
      <c r="AJ114" s="988"/>
      <c r="AK114" s="989">
        <v>1431</v>
      </c>
      <c r="AL114" s="987"/>
      <c r="AM114" s="987"/>
      <c r="AN114" s="987"/>
      <c r="AO114" s="988"/>
      <c r="AP114" s="990">
        <v>0</v>
      </c>
      <c r="AQ114" s="991"/>
      <c r="AR114" s="991"/>
      <c r="AS114" s="991"/>
      <c r="AT114" s="992"/>
      <c r="AU114" s="936"/>
      <c r="AV114" s="937"/>
      <c r="AW114" s="937"/>
      <c r="AX114" s="937"/>
      <c r="AY114" s="937"/>
      <c r="AZ114" s="950" t="s">
        <v>447</v>
      </c>
      <c r="BA114" s="951"/>
      <c r="BB114" s="951"/>
      <c r="BC114" s="951"/>
      <c r="BD114" s="951"/>
      <c r="BE114" s="951"/>
      <c r="BF114" s="951"/>
      <c r="BG114" s="951"/>
      <c r="BH114" s="951"/>
      <c r="BI114" s="951"/>
      <c r="BJ114" s="951"/>
      <c r="BK114" s="951"/>
      <c r="BL114" s="951"/>
      <c r="BM114" s="951"/>
      <c r="BN114" s="951"/>
      <c r="BO114" s="951"/>
      <c r="BP114" s="952"/>
      <c r="BQ114" s="953">
        <v>612697</v>
      </c>
      <c r="BR114" s="954"/>
      <c r="BS114" s="954"/>
      <c r="BT114" s="954"/>
      <c r="BU114" s="954"/>
      <c r="BV114" s="954">
        <v>579314</v>
      </c>
      <c r="BW114" s="954"/>
      <c r="BX114" s="954"/>
      <c r="BY114" s="954"/>
      <c r="BZ114" s="954"/>
      <c r="CA114" s="954">
        <v>546579</v>
      </c>
      <c r="CB114" s="954"/>
      <c r="CC114" s="954"/>
      <c r="CD114" s="954"/>
      <c r="CE114" s="954"/>
      <c r="CF114" s="948">
        <v>18.600000000000001</v>
      </c>
      <c r="CG114" s="949"/>
      <c r="CH114" s="949"/>
      <c r="CI114" s="949"/>
      <c r="CJ114" s="949"/>
      <c r="CK114" s="976"/>
      <c r="CL114" s="977"/>
      <c r="CM114" s="950" t="s">
        <v>448</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435</v>
      </c>
      <c r="DH114" s="987"/>
      <c r="DI114" s="987"/>
      <c r="DJ114" s="987"/>
      <c r="DK114" s="988"/>
      <c r="DL114" s="989" t="s">
        <v>435</v>
      </c>
      <c r="DM114" s="987"/>
      <c r="DN114" s="987"/>
      <c r="DO114" s="987"/>
      <c r="DP114" s="988"/>
      <c r="DQ114" s="989" t="s">
        <v>435</v>
      </c>
      <c r="DR114" s="987"/>
      <c r="DS114" s="987"/>
      <c r="DT114" s="987"/>
      <c r="DU114" s="988"/>
      <c r="DV114" s="990" t="s">
        <v>130</v>
      </c>
      <c r="DW114" s="991"/>
      <c r="DX114" s="991"/>
      <c r="DY114" s="991"/>
      <c r="DZ114" s="992"/>
    </row>
    <row r="115" spans="1:130" s="233" customFormat="1" ht="26.25" customHeight="1" x14ac:dyDescent="0.15">
      <c r="A115" s="982"/>
      <c r="B115" s="983"/>
      <c r="C115" s="951" t="s">
        <v>449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130</v>
      </c>
      <c r="AB115" s="966"/>
      <c r="AC115" s="966"/>
      <c r="AD115" s="966"/>
      <c r="AE115" s="967"/>
      <c r="AF115" s="968" t="s">
        <v>435</v>
      </c>
      <c r="AG115" s="966"/>
      <c r="AH115" s="966"/>
      <c r="AI115" s="966"/>
      <c r="AJ115" s="967"/>
      <c r="AK115" s="968" t="s">
        <v>435</v>
      </c>
      <c r="AL115" s="966"/>
      <c r="AM115" s="966"/>
      <c r="AN115" s="966"/>
      <c r="AO115" s="967"/>
      <c r="AP115" s="969" t="s">
        <v>130</v>
      </c>
      <c r="AQ115" s="970"/>
      <c r="AR115" s="970"/>
      <c r="AS115" s="970"/>
      <c r="AT115" s="971"/>
      <c r="AU115" s="936"/>
      <c r="AV115" s="937"/>
      <c r="AW115" s="937"/>
      <c r="AX115" s="937"/>
      <c r="AY115" s="937"/>
      <c r="AZ115" s="950" t="s">
        <v>450</v>
      </c>
      <c r="BA115" s="951"/>
      <c r="BB115" s="951"/>
      <c r="BC115" s="951"/>
      <c r="BD115" s="951"/>
      <c r="BE115" s="951"/>
      <c r="BF115" s="951"/>
      <c r="BG115" s="951"/>
      <c r="BH115" s="951"/>
      <c r="BI115" s="951"/>
      <c r="BJ115" s="951"/>
      <c r="BK115" s="951"/>
      <c r="BL115" s="951"/>
      <c r="BM115" s="951"/>
      <c r="BN115" s="951"/>
      <c r="BO115" s="951"/>
      <c r="BP115" s="952"/>
      <c r="BQ115" s="953" t="s">
        <v>130</v>
      </c>
      <c r="BR115" s="954"/>
      <c r="BS115" s="954"/>
      <c r="BT115" s="954"/>
      <c r="BU115" s="954"/>
      <c r="BV115" s="954" t="s">
        <v>130</v>
      </c>
      <c r="BW115" s="954"/>
      <c r="BX115" s="954"/>
      <c r="BY115" s="954"/>
      <c r="BZ115" s="954"/>
      <c r="CA115" s="954" t="s">
        <v>435</v>
      </c>
      <c r="CB115" s="954"/>
      <c r="CC115" s="954"/>
      <c r="CD115" s="954"/>
      <c r="CE115" s="954"/>
      <c r="CF115" s="948" t="s">
        <v>435</v>
      </c>
      <c r="CG115" s="949"/>
      <c r="CH115" s="949"/>
      <c r="CI115" s="949"/>
      <c r="CJ115" s="949"/>
      <c r="CK115" s="976"/>
      <c r="CL115" s="977"/>
      <c r="CM115" s="950" t="s">
        <v>451</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130</v>
      </c>
      <c r="DH115" s="987"/>
      <c r="DI115" s="987"/>
      <c r="DJ115" s="987"/>
      <c r="DK115" s="988"/>
      <c r="DL115" s="989" t="s">
        <v>130</v>
      </c>
      <c r="DM115" s="987"/>
      <c r="DN115" s="987"/>
      <c r="DO115" s="987"/>
      <c r="DP115" s="988"/>
      <c r="DQ115" s="989" t="s">
        <v>435</v>
      </c>
      <c r="DR115" s="987"/>
      <c r="DS115" s="987"/>
      <c r="DT115" s="987"/>
      <c r="DU115" s="988"/>
      <c r="DV115" s="990" t="s">
        <v>435</v>
      </c>
      <c r="DW115" s="991"/>
      <c r="DX115" s="991"/>
      <c r="DY115" s="991"/>
      <c r="DZ115" s="992"/>
    </row>
    <row r="116" spans="1:130" s="233" customFormat="1" ht="26.25" customHeight="1" x14ac:dyDescent="0.15">
      <c r="A116" s="984"/>
      <c r="B116" s="985"/>
      <c r="C116" s="993" t="s">
        <v>452</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435</v>
      </c>
      <c r="AB116" s="987"/>
      <c r="AC116" s="987"/>
      <c r="AD116" s="987"/>
      <c r="AE116" s="988"/>
      <c r="AF116" s="989" t="s">
        <v>435</v>
      </c>
      <c r="AG116" s="987"/>
      <c r="AH116" s="987"/>
      <c r="AI116" s="987"/>
      <c r="AJ116" s="988"/>
      <c r="AK116" s="989" t="s">
        <v>130</v>
      </c>
      <c r="AL116" s="987"/>
      <c r="AM116" s="987"/>
      <c r="AN116" s="987"/>
      <c r="AO116" s="988"/>
      <c r="AP116" s="990" t="s">
        <v>435</v>
      </c>
      <c r="AQ116" s="991"/>
      <c r="AR116" s="991"/>
      <c r="AS116" s="991"/>
      <c r="AT116" s="992"/>
      <c r="AU116" s="936"/>
      <c r="AV116" s="937"/>
      <c r="AW116" s="937"/>
      <c r="AX116" s="937"/>
      <c r="AY116" s="937"/>
      <c r="AZ116" s="995" t="s">
        <v>453</v>
      </c>
      <c r="BA116" s="996"/>
      <c r="BB116" s="996"/>
      <c r="BC116" s="996"/>
      <c r="BD116" s="996"/>
      <c r="BE116" s="996"/>
      <c r="BF116" s="996"/>
      <c r="BG116" s="996"/>
      <c r="BH116" s="996"/>
      <c r="BI116" s="996"/>
      <c r="BJ116" s="996"/>
      <c r="BK116" s="996"/>
      <c r="BL116" s="996"/>
      <c r="BM116" s="996"/>
      <c r="BN116" s="996"/>
      <c r="BO116" s="996"/>
      <c r="BP116" s="997"/>
      <c r="BQ116" s="953" t="s">
        <v>435</v>
      </c>
      <c r="BR116" s="954"/>
      <c r="BS116" s="954"/>
      <c r="BT116" s="954"/>
      <c r="BU116" s="954"/>
      <c r="BV116" s="954" t="s">
        <v>435</v>
      </c>
      <c r="BW116" s="954"/>
      <c r="BX116" s="954"/>
      <c r="BY116" s="954"/>
      <c r="BZ116" s="954"/>
      <c r="CA116" s="954" t="s">
        <v>435</v>
      </c>
      <c r="CB116" s="954"/>
      <c r="CC116" s="954"/>
      <c r="CD116" s="954"/>
      <c r="CE116" s="954"/>
      <c r="CF116" s="948" t="s">
        <v>435</v>
      </c>
      <c r="CG116" s="949"/>
      <c r="CH116" s="949"/>
      <c r="CI116" s="949"/>
      <c r="CJ116" s="949"/>
      <c r="CK116" s="976"/>
      <c r="CL116" s="977"/>
      <c r="CM116" s="950" t="s">
        <v>454</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435</v>
      </c>
      <c r="DH116" s="987"/>
      <c r="DI116" s="987"/>
      <c r="DJ116" s="987"/>
      <c r="DK116" s="988"/>
      <c r="DL116" s="989" t="s">
        <v>435</v>
      </c>
      <c r="DM116" s="987"/>
      <c r="DN116" s="987"/>
      <c r="DO116" s="987"/>
      <c r="DP116" s="988"/>
      <c r="DQ116" s="989" t="s">
        <v>130</v>
      </c>
      <c r="DR116" s="987"/>
      <c r="DS116" s="987"/>
      <c r="DT116" s="987"/>
      <c r="DU116" s="988"/>
      <c r="DV116" s="990" t="s">
        <v>130</v>
      </c>
      <c r="DW116" s="991"/>
      <c r="DX116" s="991"/>
      <c r="DY116" s="991"/>
      <c r="DZ116" s="992"/>
    </row>
    <row r="117" spans="1:130" s="233"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455</v>
      </c>
      <c r="Z117" s="922"/>
      <c r="AA117" s="1006">
        <v>396480</v>
      </c>
      <c r="AB117" s="1007"/>
      <c r="AC117" s="1007"/>
      <c r="AD117" s="1007"/>
      <c r="AE117" s="1008"/>
      <c r="AF117" s="1009">
        <v>430557</v>
      </c>
      <c r="AG117" s="1007"/>
      <c r="AH117" s="1007"/>
      <c r="AI117" s="1007"/>
      <c r="AJ117" s="1008"/>
      <c r="AK117" s="1009">
        <v>444616</v>
      </c>
      <c r="AL117" s="1007"/>
      <c r="AM117" s="1007"/>
      <c r="AN117" s="1007"/>
      <c r="AO117" s="1008"/>
      <c r="AP117" s="1010"/>
      <c r="AQ117" s="1011"/>
      <c r="AR117" s="1011"/>
      <c r="AS117" s="1011"/>
      <c r="AT117" s="1012"/>
      <c r="AU117" s="936"/>
      <c r="AV117" s="937"/>
      <c r="AW117" s="937"/>
      <c r="AX117" s="937"/>
      <c r="AY117" s="937"/>
      <c r="AZ117" s="1002" t="s">
        <v>456</v>
      </c>
      <c r="BA117" s="1003"/>
      <c r="BB117" s="1003"/>
      <c r="BC117" s="1003"/>
      <c r="BD117" s="1003"/>
      <c r="BE117" s="1003"/>
      <c r="BF117" s="1003"/>
      <c r="BG117" s="1003"/>
      <c r="BH117" s="1003"/>
      <c r="BI117" s="1003"/>
      <c r="BJ117" s="1003"/>
      <c r="BK117" s="1003"/>
      <c r="BL117" s="1003"/>
      <c r="BM117" s="1003"/>
      <c r="BN117" s="1003"/>
      <c r="BO117" s="1003"/>
      <c r="BP117" s="1004"/>
      <c r="BQ117" s="953" t="s">
        <v>130</v>
      </c>
      <c r="BR117" s="954"/>
      <c r="BS117" s="954"/>
      <c r="BT117" s="954"/>
      <c r="BU117" s="954"/>
      <c r="BV117" s="954" t="s">
        <v>130</v>
      </c>
      <c r="BW117" s="954"/>
      <c r="BX117" s="954"/>
      <c r="BY117" s="954"/>
      <c r="BZ117" s="954"/>
      <c r="CA117" s="954" t="s">
        <v>130</v>
      </c>
      <c r="CB117" s="954"/>
      <c r="CC117" s="954"/>
      <c r="CD117" s="954"/>
      <c r="CE117" s="954"/>
      <c r="CF117" s="948" t="s">
        <v>130</v>
      </c>
      <c r="CG117" s="949"/>
      <c r="CH117" s="949"/>
      <c r="CI117" s="949"/>
      <c r="CJ117" s="949"/>
      <c r="CK117" s="976"/>
      <c r="CL117" s="977"/>
      <c r="CM117" s="950" t="s">
        <v>457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130</v>
      </c>
      <c r="DH117" s="987"/>
      <c r="DI117" s="987"/>
      <c r="DJ117" s="987"/>
      <c r="DK117" s="988"/>
      <c r="DL117" s="989" t="s">
        <v>130</v>
      </c>
      <c r="DM117" s="987"/>
      <c r="DN117" s="987"/>
      <c r="DO117" s="987"/>
      <c r="DP117" s="988"/>
      <c r="DQ117" s="989" t="s">
        <v>130</v>
      </c>
      <c r="DR117" s="987"/>
      <c r="DS117" s="987"/>
      <c r="DT117" s="987"/>
      <c r="DU117" s="988"/>
      <c r="DV117" s="990" t="s">
        <v>458</v>
      </c>
      <c r="DW117" s="991"/>
      <c r="DX117" s="991"/>
      <c r="DY117" s="991"/>
      <c r="DZ117" s="992"/>
    </row>
    <row r="118" spans="1:130" s="233" customFormat="1" ht="26.25" customHeight="1" x14ac:dyDescent="0.15">
      <c r="A118" s="940" t="s">
        <v>430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427</v>
      </c>
      <c r="AB118" s="921"/>
      <c r="AC118" s="921"/>
      <c r="AD118" s="921"/>
      <c r="AE118" s="922"/>
      <c r="AF118" s="920" t="s">
        <v>428</v>
      </c>
      <c r="AG118" s="921"/>
      <c r="AH118" s="921"/>
      <c r="AI118" s="921"/>
      <c r="AJ118" s="922"/>
      <c r="AK118" s="920" t="s">
        <v>309</v>
      </c>
      <c r="AL118" s="921"/>
      <c r="AM118" s="921"/>
      <c r="AN118" s="921"/>
      <c r="AO118" s="922"/>
      <c r="AP118" s="998" t="s">
        <v>429</v>
      </c>
      <c r="AQ118" s="999"/>
      <c r="AR118" s="999"/>
      <c r="AS118" s="999"/>
      <c r="AT118" s="1000"/>
      <c r="AU118" s="936"/>
      <c r="AV118" s="937"/>
      <c r="AW118" s="937"/>
      <c r="AX118" s="937"/>
      <c r="AY118" s="937"/>
      <c r="AZ118" s="1001" t="s">
        <v>459</v>
      </c>
      <c r="BA118" s="993"/>
      <c r="BB118" s="993"/>
      <c r="BC118" s="993"/>
      <c r="BD118" s="993"/>
      <c r="BE118" s="993"/>
      <c r="BF118" s="993"/>
      <c r="BG118" s="993"/>
      <c r="BH118" s="993"/>
      <c r="BI118" s="993"/>
      <c r="BJ118" s="993"/>
      <c r="BK118" s="993"/>
      <c r="BL118" s="993"/>
      <c r="BM118" s="993"/>
      <c r="BN118" s="993"/>
      <c r="BO118" s="993"/>
      <c r="BP118" s="994"/>
      <c r="BQ118" s="1027" t="s">
        <v>130</v>
      </c>
      <c r="BR118" s="1028"/>
      <c r="BS118" s="1028"/>
      <c r="BT118" s="1028"/>
      <c r="BU118" s="1028"/>
      <c r="BV118" s="1028" t="s">
        <v>460</v>
      </c>
      <c r="BW118" s="1028"/>
      <c r="BX118" s="1028"/>
      <c r="BY118" s="1028"/>
      <c r="BZ118" s="1028"/>
      <c r="CA118" s="1028" t="s">
        <v>130</v>
      </c>
      <c r="CB118" s="1028"/>
      <c r="CC118" s="1028"/>
      <c r="CD118" s="1028"/>
      <c r="CE118" s="1028"/>
      <c r="CF118" s="948" t="s">
        <v>130</v>
      </c>
      <c r="CG118" s="949"/>
      <c r="CH118" s="949"/>
      <c r="CI118" s="949"/>
      <c r="CJ118" s="949"/>
      <c r="CK118" s="976"/>
      <c r="CL118" s="977"/>
      <c r="CM118" s="950" t="s">
        <v>461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130</v>
      </c>
      <c r="DH118" s="987"/>
      <c r="DI118" s="987"/>
      <c r="DJ118" s="987"/>
      <c r="DK118" s="988"/>
      <c r="DL118" s="989" t="s">
        <v>130</v>
      </c>
      <c r="DM118" s="987"/>
      <c r="DN118" s="987"/>
      <c r="DO118" s="987"/>
      <c r="DP118" s="988"/>
      <c r="DQ118" s="989" t="s">
        <v>130</v>
      </c>
      <c r="DR118" s="987"/>
      <c r="DS118" s="987"/>
      <c r="DT118" s="987"/>
      <c r="DU118" s="988"/>
      <c r="DV118" s="990" t="s">
        <v>130</v>
      </c>
      <c r="DW118" s="991"/>
      <c r="DX118" s="991"/>
      <c r="DY118" s="991"/>
      <c r="DZ118" s="992"/>
    </row>
    <row r="119" spans="1:130" s="233" customFormat="1" ht="26.25" customHeight="1" x14ac:dyDescent="0.15">
      <c r="A119" s="1085" t="s">
        <v>433</v>
      </c>
      <c r="B119" s="975"/>
      <c r="C119" s="957" t="s">
        <v>434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130</v>
      </c>
      <c r="AB119" s="928"/>
      <c r="AC119" s="928"/>
      <c r="AD119" s="928"/>
      <c r="AE119" s="929"/>
      <c r="AF119" s="930" t="s">
        <v>130</v>
      </c>
      <c r="AG119" s="928"/>
      <c r="AH119" s="928"/>
      <c r="AI119" s="928"/>
      <c r="AJ119" s="929"/>
      <c r="AK119" s="930" t="s">
        <v>130</v>
      </c>
      <c r="AL119" s="928"/>
      <c r="AM119" s="928"/>
      <c r="AN119" s="928"/>
      <c r="AO119" s="929"/>
      <c r="AP119" s="931" t="s">
        <v>130</v>
      </c>
      <c r="AQ119" s="932"/>
      <c r="AR119" s="932"/>
      <c r="AS119" s="932"/>
      <c r="AT119" s="933"/>
      <c r="AU119" s="938"/>
      <c r="AV119" s="939"/>
      <c r="AW119" s="939"/>
      <c r="AX119" s="939"/>
      <c r="AY119" s="939"/>
      <c r="AZ119" s="254" t="s">
        <v>190</v>
      </c>
      <c r="BA119" s="254"/>
      <c r="BB119" s="254"/>
      <c r="BC119" s="254"/>
      <c r="BD119" s="254"/>
      <c r="BE119" s="254"/>
      <c r="BF119" s="254"/>
      <c r="BG119" s="254"/>
      <c r="BH119" s="254"/>
      <c r="BI119" s="254"/>
      <c r="BJ119" s="254"/>
      <c r="BK119" s="254"/>
      <c r="BL119" s="254"/>
      <c r="BM119" s="254"/>
      <c r="BN119" s="254"/>
      <c r="BO119" s="1005" t="s">
        <v>462</v>
      </c>
      <c r="BP119" s="1033"/>
      <c r="BQ119" s="1027">
        <v>4625821</v>
      </c>
      <c r="BR119" s="1028"/>
      <c r="BS119" s="1028"/>
      <c r="BT119" s="1028"/>
      <c r="BU119" s="1028"/>
      <c r="BV119" s="1028">
        <v>4978306</v>
      </c>
      <c r="BW119" s="1028"/>
      <c r="BX119" s="1028"/>
      <c r="BY119" s="1028"/>
      <c r="BZ119" s="1028"/>
      <c r="CA119" s="1028">
        <v>5737360</v>
      </c>
      <c r="CB119" s="1028"/>
      <c r="CC119" s="1028"/>
      <c r="CD119" s="1028"/>
      <c r="CE119" s="1028"/>
      <c r="CF119" s="1029"/>
      <c r="CG119" s="1030"/>
      <c r="CH119" s="1030"/>
      <c r="CI119" s="1030"/>
      <c r="CJ119" s="1031"/>
      <c r="CK119" s="978"/>
      <c r="CL119" s="979"/>
      <c r="CM119" s="1001" t="s">
        <v>463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130</v>
      </c>
      <c r="DH119" s="1014"/>
      <c r="DI119" s="1014"/>
      <c r="DJ119" s="1014"/>
      <c r="DK119" s="1015"/>
      <c r="DL119" s="1013" t="s">
        <v>130</v>
      </c>
      <c r="DM119" s="1014"/>
      <c r="DN119" s="1014"/>
      <c r="DO119" s="1014"/>
      <c r="DP119" s="1015"/>
      <c r="DQ119" s="1013" t="s">
        <v>130</v>
      </c>
      <c r="DR119" s="1014"/>
      <c r="DS119" s="1014"/>
      <c r="DT119" s="1014"/>
      <c r="DU119" s="1015"/>
      <c r="DV119" s="1016" t="s">
        <v>460</v>
      </c>
      <c r="DW119" s="1017"/>
      <c r="DX119" s="1017"/>
      <c r="DY119" s="1017"/>
      <c r="DZ119" s="1018"/>
    </row>
    <row r="120" spans="1:130" s="233" customFormat="1" ht="26.25" customHeight="1" x14ac:dyDescent="0.15">
      <c r="A120" s="1086"/>
      <c r="B120" s="977"/>
      <c r="C120" s="950" t="s">
        <v>438</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130</v>
      </c>
      <c r="AB120" s="987"/>
      <c r="AC120" s="987"/>
      <c r="AD120" s="987"/>
      <c r="AE120" s="988"/>
      <c r="AF120" s="989" t="s">
        <v>130</v>
      </c>
      <c r="AG120" s="987"/>
      <c r="AH120" s="987"/>
      <c r="AI120" s="987"/>
      <c r="AJ120" s="988"/>
      <c r="AK120" s="989" t="s">
        <v>130</v>
      </c>
      <c r="AL120" s="987"/>
      <c r="AM120" s="987"/>
      <c r="AN120" s="987"/>
      <c r="AO120" s="988"/>
      <c r="AP120" s="990" t="s">
        <v>130</v>
      </c>
      <c r="AQ120" s="991"/>
      <c r="AR120" s="991"/>
      <c r="AS120" s="991"/>
      <c r="AT120" s="992"/>
      <c r="AU120" s="1019" t="s">
        <v>464</v>
      </c>
      <c r="AV120" s="1020"/>
      <c r="AW120" s="1020"/>
      <c r="AX120" s="1020"/>
      <c r="AY120" s="1021"/>
      <c r="AZ120" s="957" t="s">
        <v>465</v>
      </c>
      <c r="BA120" s="925"/>
      <c r="BB120" s="925"/>
      <c r="BC120" s="925"/>
      <c r="BD120" s="925"/>
      <c r="BE120" s="925"/>
      <c r="BF120" s="925"/>
      <c r="BG120" s="925"/>
      <c r="BH120" s="925"/>
      <c r="BI120" s="925"/>
      <c r="BJ120" s="925"/>
      <c r="BK120" s="925"/>
      <c r="BL120" s="925"/>
      <c r="BM120" s="925"/>
      <c r="BN120" s="925"/>
      <c r="BO120" s="925"/>
      <c r="BP120" s="926"/>
      <c r="BQ120" s="958">
        <v>8968982</v>
      </c>
      <c r="BR120" s="959"/>
      <c r="BS120" s="959"/>
      <c r="BT120" s="959"/>
      <c r="BU120" s="959"/>
      <c r="BV120" s="959">
        <v>8893482</v>
      </c>
      <c r="BW120" s="959"/>
      <c r="BX120" s="959"/>
      <c r="BY120" s="959"/>
      <c r="BZ120" s="959"/>
      <c r="CA120" s="959">
        <v>10691064</v>
      </c>
      <c r="CB120" s="959"/>
      <c r="CC120" s="959"/>
      <c r="CD120" s="959"/>
      <c r="CE120" s="959"/>
      <c r="CF120" s="972">
        <v>363.6</v>
      </c>
      <c r="CG120" s="973"/>
      <c r="CH120" s="973"/>
      <c r="CI120" s="973"/>
      <c r="CJ120" s="973"/>
      <c r="CK120" s="1034" t="s">
        <v>466</v>
      </c>
      <c r="CL120" s="1035"/>
      <c r="CM120" s="1035"/>
      <c r="CN120" s="1035"/>
      <c r="CO120" s="1036"/>
      <c r="CP120" s="1042" t="s">
        <v>409</v>
      </c>
      <c r="CQ120" s="1043"/>
      <c r="CR120" s="1043"/>
      <c r="CS120" s="1043"/>
      <c r="CT120" s="1043"/>
      <c r="CU120" s="1043"/>
      <c r="CV120" s="1043"/>
      <c r="CW120" s="1043"/>
      <c r="CX120" s="1043"/>
      <c r="CY120" s="1043"/>
      <c r="CZ120" s="1043"/>
      <c r="DA120" s="1043"/>
      <c r="DB120" s="1043"/>
      <c r="DC120" s="1043"/>
      <c r="DD120" s="1043"/>
      <c r="DE120" s="1043"/>
      <c r="DF120" s="1044"/>
      <c r="DG120" s="958">
        <v>489734</v>
      </c>
      <c r="DH120" s="959"/>
      <c r="DI120" s="959"/>
      <c r="DJ120" s="959"/>
      <c r="DK120" s="959"/>
      <c r="DL120" s="959">
        <v>475618</v>
      </c>
      <c r="DM120" s="959"/>
      <c r="DN120" s="959"/>
      <c r="DO120" s="959"/>
      <c r="DP120" s="959"/>
      <c r="DQ120" s="959">
        <v>562327</v>
      </c>
      <c r="DR120" s="959"/>
      <c r="DS120" s="959"/>
      <c r="DT120" s="959"/>
      <c r="DU120" s="959"/>
      <c r="DV120" s="960">
        <v>19.100000000000001</v>
      </c>
      <c r="DW120" s="960"/>
      <c r="DX120" s="960"/>
      <c r="DY120" s="960"/>
      <c r="DZ120" s="961"/>
    </row>
    <row r="121" spans="1:130" s="233" customFormat="1" ht="26.25" customHeight="1" x14ac:dyDescent="0.15">
      <c r="A121" s="1086"/>
      <c r="B121" s="977"/>
      <c r="C121" s="1002" t="s">
        <v>467</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130</v>
      </c>
      <c r="AB121" s="987"/>
      <c r="AC121" s="987"/>
      <c r="AD121" s="987"/>
      <c r="AE121" s="988"/>
      <c r="AF121" s="989" t="s">
        <v>130</v>
      </c>
      <c r="AG121" s="987"/>
      <c r="AH121" s="987"/>
      <c r="AI121" s="987"/>
      <c r="AJ121" s="988"/>
      <c r="AK121" s="989" t="s">
        <v>468</v>
      </c>
      <c r="AL121" s="987"/>
      <c r="AM121" s="987"/>
      <c r="AN121" s="987"/>
      <c r="AO121" s="988"/>
      <c r="AP121" s="990" t="s">
        <v>130</v>
      </c>
      <c r="AQ121" s="991"/>
      <c r="AR121" s="991"/>
      <c r="AS121" s="991"/>
      <c r="AT121" s="992"/>
      <c r="AU121" s="1022"/>
      <c r="AV121" s="1023"/>
      <c r="AW121" s="1023"/>
      <c r="AX121" s="1023"/>
      <c r="AY121" s="1024"/>
      <c r="AZ121" s="950" t="s">
        <v>469</v>
      </c>
      <c r="BA121" s="951"/>
      <c r="BB121" s="951"/>
      <c r="BC121" s="951"/>
      <c r="BD121" s="951"/>
      <c r="BE121" s="951"/>
      <c r="BF121" s="951"/>
      <c r="BG121" s="951"/>
      <c r="BH121" s="951"/>
      <c r="BI121" s="951"/>
      <c r="BJ121" s="951"/>
      <c r="BK121" s="951"/>
      <c r="BL121" s="951"/>
      <c r="BM121" s="951"/>
      <c r="BN121" s="951"/>
      <c r="BO121" s="951"/>
      <c r="BP121" s="952"/>
      <c r="BQ121" s="953" t="s">
        <v>130</v>
      </c>
      <c r="BR121" s="954"/>
      <c r="BS121" s="954"/>
      <c r="BT121" s="954"/>
      <c r="BU121" s="954"/>
      <c r="BV121" s="954" t="s">
        <v>130</v>
      </c>
      <c r="BW121" s="954"/>
      <c r="BX121" s="954"/>
      <c r="BY121" s="954"/>
      <c r="BZ121" s="954"/>
      <c r="CA121" s="954" t="s">
        <v>460</v>
      </c>
      <c r="CB121" s="954"/>
      <c r="CC121" s="954"/>
      <c r="CD121" s="954"/>
      <c r="CE121" s="954"/>
      <c r="CF121" s="948" t="s">
        <v>130</v>
      </c>
      <c r="CG121" s="949"/>
      <c r="CH121" s="949"/>
      <c r="CI121" s="949"/>
      <c r="CJ121" s="949"/>
      <c r="CK121" s="1037"/>
      <c r="CL121" s="1038"/>
      <c r="CM121" s="1038"/>
      <c r="CN121" s="1038"/>
      <c r="CO121" s="1039"/>
      <c r="CP121" s="1047" t="s">
        <v>407</v>
      </c>
      <c r="CQ121" s="1048"/>
      <c r="CR121" s="1048"/>
      <c r="CS121" s="1048"/>
      <c r="CT121" s="1048"/>
      <c r="CU121" s="1048"/>
      <c r="CV121" s="1048"/>
      <c r="CW121" s="1048"/>
      <c r="CX121" s="1048"/>
      <c r="CY121" s="1048"/>
      <c r="CZ121" s="1048"/>
      <c r="DA121" s="1048"/>
      <c r="DB121" s="1048"/>
      <c r="DC121" s="1048"/>
      <c r="DD121" s="1048"/>
      <c r="DE121" s="1048"/>
      <c r="DF121" s="1049"/>
      <c r="DG121" s="953" t="s">
        <v>468</v>
      </c>
      <c r="DH121" s="954"/>
      <c r="DI121" s="954"/>
      <c r="DJ121" s="954"/>
      <c r="DK121" s="954"/>
      <c r="DL121" s="954" t="s">
        <v>130</v>
      </c>
      <c r="DM121" s="954"/>
      <c r="DN121" s="954"/>
      <c r="DO121" s="954"/>
      <c r="DP121" s="954"/>
      <c r="DQ121" s="954" t="s">
        <v>130</v>
      </c>
      <c r="DR121" s="954"/>
      <c r="DS121" s="954"/>
      <c r="DT121" s="954"/>
      <c r="DU121" s="954"/>
      <c r="DV121" s="955" t="s">
        <v>130</v>
      </c>
      <c r="DW121" s="955"/>
      <c r="DX121" s="955"/>
      <c r="DY121" s="955"/>
      <c r="DZ121" s="956"/>
    </row>
    <row r="122" spans="1:130" s="233" customFormat="1" ht="26.25" customHeight="1" x14ac:dyDescent="0.15">
      <c r="A122" s="1086"/>
      <c r="B122" s="977"/>
      <c r="C122" s="950" t="s">
        <v>448</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130</v>
      </c>
      <c r="AB122" s="987"/>
      <c r="AC122" s="987"/>
      <c r="AD122" s="987"/>
      <c r="AE122" s="988"/>
      <c r="AF122" s="989" t="s">
        <v>130</v>
      </c>
      <c r="AG122" s="987"/>
      <c r="AH122" s="987"/>
      <c r="AI122" s="987"/>
      <c r="AJ122" s="988"/>
      <c r="AK122" s="989" t="s">
        <v>130</v>
      </c>
      <c r="AL122" s="987"/>
      <c r="AM122" s="987"/>
      <c r="AN122" s="987"/>
      <c r="AO122" s="988"/>
      <c r="AP122" s="990" t="s">
        <v>130</v>
      </c>
      <c r="AQ122" s="991"/>
      <c r="AR122" s="991"/>
      <c r="AS122" s="991"/>
      <c r="AT122" s="992"/>
      <c r="AU122" s="1022"/>
      <c r="AV122" s="1023"/>
      <c r="AW122" s="1023"/>
      <c r="AX122" s="1023"/>
      <c r="AY122" s="1024"/>
      <c r="AZ122" s="1001" t="s">
        <v>470</v>
      </c>
      <c r="BA122" s="993"/>
      <c r="BB122" s="993"/>
      <c r="BC122" s="993"/>
      <c r="BD122" s="993"/>
      <c r="BE122" s="993"/>
      <c r="BF122" s="993"/>
      <c r="BG122" s="993"/>
      <c r="BH122" s="993"/>
      <c r="BI122" s="993"/>
      <c r="BJ122" s="993"/>
      <c r="BK122" s="993"/>
      <c r="BL122" s="993"/>
      <c r="BM122" s="993"/>
      <c r="BN122" s="993"/>
      <c r="BO122" s="993"/>
      <c r="BP122" s="994"/>
      <c r="BQ122" s="1027">
        <v>3779938</v>
      </c>
      <c r="BR122" s="1028"/>
      <c r="BS122" s="1028"/>
      <c r="BT122" s="1028"/>
      <c r="BU122" s="1028"/>
      <c r="BV122" s="1028">
        <v>3466576</v>
      </c>
      <c r="BW122" s="1028"/>
      <c r="BX122" s="1028"/>
      <c r="BY122" s="1028"/>
      <c r="BZ122" s="1028"/>
      <c r="CA122" s="1028">
        <v>3341247</v>
      </c>
      <c r="CB122" s="1028"/>
      <c r="CC122" s="1028"/>
      <c r="CD122" s="1028"/>
      <c r="CE122" s="1028"/>
      <c r="CF122" s="1045">
        <v>113.6</v>
      </c>
      <c r="CG122" s="1046"/>
      <c r="CH122" s="1046"/>
      <c r="CI122" s="1046"/>
      <c r="CJ122" s="1046"/>
      <c r="CK122" s="1037"/>
      <c r="CL122" s="1038"/>
      <c r="CM122" s="1038"/>
      <c r="CN122" s="1038"/>
      <c r="CO122" s="1039"/>
      <c r="CP122" s="1047" t="s">
        <v>408</v>
      </c>
      <c r="CQ122" s="1048"/>
      <c r="CR122" s="1048"/>
      <c r="CS122" s="1048"/>
      <c r="CT122" s="1048"/>
      <c r="CU122" s="1048"/>
      <c r="CV122" s="1048"/>
      <c r="CW122" s="1048"/>
      <c r="CX122" s="1048"/>
      <c r="CY122" s="1048"/>
      <c r="CZ122" s="1048"/>
      <c r="DA122" s="1048"/>
      <c r="DB122" s="1048"/>
      <c r="DC122" s="1048"/>
      <c r="DD122" s="1048"/>
      <c r="DE122" s="1048"/>
      <c r="DF122" s="1049"/>
      <c r="DG122" s="953" t="s">
        <v>130</v>
      </c>
      <c r="DH122" s="954"/>
      <c r="DI122" s="954"/>
      <c r="DJ122" s="954"/>
      <c r="DK122" s="954"/>
      <c r="DL122" s="954" t="s">
        <v>130</v>
      </c>
      <c r="DM122" s="954"/>
      <c r="DN122" s="954"/>
      <c r="DO122" s="954"/>
      <c r="DP122" s="954"/>
      <c r="DQ122" s="954" t="s">
        <v>130</v>
      </c>
      <c r="DR122" s="954"/>
      <c r="DS122" s="954"/>
      <c r="DT122" s="954"/>
      <c r="DU122" s="954"/>
      <c r="DV122" s="955" t="s">
        <v>130</v>
      </c>
      <c r="DW122" s="955"/>
      <c r="DX122" s="955"/>
      <c r="DY122" s="955"/>
      <c r="DZ122" s="956"/>
    </row>
    <row r="123" spans="1:130" s="233" customFormat="1" ht="26.25" customHeight="1" x14ac:dyDescent="0.15">
      <c r="A123" s="1086"/>
      <c r="B123" s="977"/>
      <c r="C123" s="950" t="s">
        <v>454</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468</v>
      </c>
      <c r="AB123" s="987"/>
      <c r="AC123" s="987"/>
      <c r="AD123" s="987"/>
      <c r="AE123" s="988"/>
      <c r="AF123" s="989" t="s">
        <v>130</v>
      </c>
      <c r="AG123" s="987"/>
      <c r="AH123" s="987"/>
      <c r="AI123" s="987"/>
      <c r="AJ123" s="988"/>
      <c r="AK123" s="989" t="s">
        <v>130</v>
      </c>
      <c r="AL123" s="987"/>
      <c r="AM123" s="987"/>
      <c r="AN123" s="987"/>
      <c r="AO123" s="988"/>
      <c r="AP123" s="990" t="s">
        <v>130</v>
      </c>
      <c r="AQ123" s="991"/>
      <c r="AR123" s="991"/>
      <c r="AS123" s="991"/>
      <c r="AT123" s="992"/>
      <c r="AU123" s="1025"/>
      <c r="AV123" s="1026"/>
      <c r="AW123" s="1026"/>
      <c r="AX123" s="1026"/>
      <c r="AY123" s="1026"/>
      <c r="AZ123" s="254" t="s">
        <v>190</v>
      </c>
      <c r="BA123" s="254"/>
      <c r="BB123" s="254"/>
      <c r="BC123" s="254"/>
      <c r="BD123" s="254"/>
      <c r="BE123" s="254"/>
      <c r="BF123" s="254"/>
      <c r="BG123" s="254"/>
      <c r="BH123" s="254"/>
      <c r="BI123" s="254"/>
      <c r="BJ123" s="254"/>
      <c r="BK123" s="254"/>
      <c r="BL123" s="254"/>
      <c r="BM123" s="254"/>
      <c r="BN123" s="254"/>
      <c r="BO123" s="1005" t="s">
        <v>471</v>
      </c>
      <c r="BP123" s="1033"/>
      <c r="BQ123" s="1092">
        <v>12748920</v>
      </c>
      <c r="BR123" s="1059"/>
      <c r="BS123" s="1059"/>
      <c r="BT123" s="1059"/>
      <c r="BU123" s="1059"/>
      <c r="BV123" s="1059">
        <v>12360058</v>
      </c>
      <c r="BW123" s="1059"/>
      <c r="BX123" s="1059"/>
      <c r="BY123" s="1059"/>
      <c r="BZ123" s="1059"/>
      <c r="CA123" s="1059">
        <v>14032311</v>
      </c>
      <c r="CB123" s="1059"/>
      <c r="CC123" s="1059"/>
      <c r="CD123" s="1059"/>
      <c r="CE123" s="1059"/>
      <c r="CF123" s="1029"/>
      <c r="CG123" s="1030"/>
      <c r="CH123" s="1030"/>
      <c r="CI123" s="1030"/>
      <c r="CJ123" s="1031"/>
      <c r="CK123" s="1037"/>
      <c r="CL123" s="1038"/>
      <c r="CM123" s="1038"/>
      <c r="CN123" s="1038"/>
      <c r="CO123" s="1039"/>
      <c r="CP123" s="1047" t="s">
        <v>406</v>
      </c>
      <c r="CQ123" s="1048"/>
      <c r="CR123" s="1048"/>
      <c r="CS123" s="1048"/>
      <c r="CT123" s="1048"/>
      <c r="CU123" s="1048"/>
      <c r="CV123" s="1048"/>
      <c r="CW123" s="1048"/>
      <c r="CX123" s="1048"/>
      <c r="CY123" s="1048"/>
      <c r="CZ123" s="1048"/>
      <c r="DA123" s="1048"/>
      <c r="DB123" s="1048"/>
      <c r="DC123" s="1048"/>
      <c r="DD123" s="1048"/>
      <c r="DE123" s="1048"/>
      <c r="DF123" s="1049"/>
      <c r="DG123" s="986" t="s">
        <v>130</v>
      </c>
      <c r="DH123" s="987"/>
      <c r="DI123" s="987"/>
      <c r="DJ123" s="987"/>
      <c r="DK123" s="988"/>
      <c r="DL123" s="989" t="s">
        <v>468</v>
      </c>
      <c r="DM123" s="987"/>
      <c r="DN123" s="987"/>
      <c r="DO123" s="987"/>
      <c r="DP123" s="988"/>
      <c r="DQ123" s="989" t="s">
        <v>130</v>
      </c>
      <c r="DR123" s="987"/>
      <c r="DS123" s="987"/>
      <c r="DT123" s="987"/>
      <c r="DU123" s="988"/>
      <c r="DV123" s="990" t="s">
        <v>130</v>
      </c>
      <c r="DW123" s="991"/>
      <c r="DX123" s="991"/>
      <c r="DY123" s="991"/>
      <c r="DZ123" s="992"/>
    </row>
    <row r="124" spans="1:130" s="233" customFormat="1" ht="26.25" customHeight="1" thickBot="1" x14ac:dyDescent="0.2">
      <c r="A124" s="1086"/>
      <c r="B124" s="977"/>
      <c r="C124" s="950" t="s">
        <v>457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130</v>
      </c>
      <c r="AB124" s="987"/>
      <c r="AC124" s="987"/>
      <c r="AD124" s="987"/>
      <c r="AE124" s="988"/>
      <c r="AF124" s="989" t="s">
        <v>130</v>
      </c>
      <c r="AG124" s="987"/>
      <c r="AH124" s="987"/>
      <c r="AI124" s="987"/>
      <c r="AJ124" s="988"/>
      <c r="AK124" s="989" t="s">
        <v>130</v>
      </c>
      <c r="AL124" s="987"/>
      <c r="AM124" s="987"/>
      <c r="AN124" s="987"/>
      <c r="AO124" s="988"/>
      <c r="AP124" s="990" t="s">
        <v>130</v>
      </c>
      <c r="AQ124" s="991"/>
      <c r="AR124" s="991"/>
      <c r="AS124" s="991"/>
      <c r="AT124" s="992"/>
      <c r="AU124" s="1088" t="s">
        <v>472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130</v>
      </c>
      <c r="BR124" s="1055"/>
      <c r="BS124" s="1055"/>
      <c r="BT124" s="1055"/>
      <c r="BU124" s="1055"/>
      <c r="BV124" s="1055" t="s">
        <v>130</v>
      </c>
      <c r="BW124" s="1055"/>
      <c r="BX124" s="1055"/>
      <c r="BY124" s="1055"/>
      <c r="BZ124" s="1055"/>
      <c r="CA124" s="1055" t="s">
        <v>130</v>
      </c>
      <c r="CB124" s="1055"/>
      <c r="CC124" s="1055"/>
      <c r="CD124" s="1055"/>
      <c r="CE124" s="1055"/>
      <c r="CF124" s="1056"/>
      <c r="CG124" s="1057"/>
      <c r="CH124" s="1057"/>
      <c r="CI124" s="1057"/>
      <c r="CJ124" s="1058"/>
      <c r="CK124" s="1040"/>
      <c r="CL124" s="1040"/>
      <c r="CM124" s="1040"/>
      <c r="CN124" s="1040"/>
      <c r="CO124" s="1041"/>
      <c r="CP124" s="1047" t="s">
        <v>473</v>
      </c>
      <c r="CQ124" s="1048"/>
      <c r="CR124" s="1048"/>
      <c r="CS124" s="1048"/>
      <c r="CT124" s="1048"/>
      <c r="CU124" s="1048"/>
      <c r="CV124" s="1048"/>
      <c r="CW124" s="1048"/>
      <c r="CX124" s="1048"/>
      <c r="CY124" s="1048"/>
      <c r="CZ124" s="1048"/>
      <c r="DA124" s="1048"/>
      <c r="DB124" s="1048"/>
      <c r="DC124" s="1048"/>
      <c r="DD124" s="1048"/>
      <c r="DE124" s="1048"/>
      <c r="DF124" s="1049"/>
      <c r="DG124" s="1032" t="s">
        <v>130</v>
      </c>
      <c r="DH124" s="1014"/>
      <c r="DI124" s="1014"/>
      <c r="DJ124" s="1014"/>
      <c r="DK124" s="1015"/>
      <c r="DL124" s="1013" t="s">
        <v>130</v>
      </c>
      <c r="DM124" s="1014"/>
      <c r="DN124" s="1014"/>
      <c r="DO124" s="1014"/>
      <c r="DP124" s="1015"/>
      <c r="DQ124" s="1013" t="s">
        <v>130</v>
      </c>
      <c r="DR124" s="1014"/>
      <c r="DS124" s="1014"/>
      <c r="DT124" s="1014"/>
      <c r="DU124" s="1015"/>
      <c r="DV124" s="1016" t="s">
        <v>130</v>
      </c>
      <c r="DW124" s="1017"/>
      <c r="DX124" s="1017"/>
      <c r="DY124" s="1017"/>
      <c r="DZ124" s="1018"/>
    </row>
    <row r="125" spans="1:130" s="233" customFormat="1" ht="26.25" customHeight="1" x14ac:dyDescent="0.15">
      <c r="A125" s="1086"/>
      <c r="B125" s="977"/>
      <c r="C125" s="950" t="s">
        <v>461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130</v>
      </c>
      <c r="AB125" s="987"/>
      <c r="AC125" s="987"/>
      <c r="AD125" s="987"/>
      <c r="AE125" s="988"/>
      <c r="AF125" s="989" t="s">
        <v>130</v>
      </c>
      <c r="AG125" s="987"/>
      <c r="AH125" s="987"/>
      <c r="AI125" s="987"/>
      <c r="AJ125" s="988"/>
      <c r="AK125" s="989" t="s">
        <v>130</v>
      </c>
      <c r="AL125" s="987"/>
      <c r="AM125" s="987"/>
      <c r="AN125" s="987"/>
      <c r="AO125" s="988"/>
      <c r="AP125" s="990" t="s">
        <v>460</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474</v>
      </c>
      <c r="CL125" s="1035"/>
      <c r="CM125" s="1035"/>
      <c r="CN125" s="1035"/>
      <c r="CO125" s="1036"/>
      <c r="CP125" s="957" t="s">
        <v>475</v>
      </c>
      <c r="CQ125" s="925"/>
      <c r="CR125" s="925"/>
      <c r="CS125" s="925"/>
      <c r="CT125" s="925"/>
      <c r="CU125" s="925"/>
      <c r="CV125" s="925"/>
      <c r="CW125" s="925"/>
      <c r="CX125" s="925"/>
      <c r="CY125" s="925"/>
      <c r="CZ125" s="925"/>
      <c r="DA125" s="925"/>
      <c r="DB125" s="925"/>
      <c r="DC125" s="925"/>
      <c r="DD125" s="925"/>
      <c r="DE125" s="925"/>
      <c r="DF125" s="926"/>
      <c r="DG125" s="958" t="s">
        <v>460</v>
      </c>
      <c r="DH125" s="959"/>
      <c r="DI125" s="959"/>
      <c r="DJ125" s="959"/>
      <c r="DK125" s="959"/>
      <c r="DL125" s="959" t="s">
        <v>130</v>
      </c>
      <c r="DM125" s="959"/>
      <c r="DN125" s="959"/>
      <c r="DO125" s="959"/>
      <c r="DP125" s="959"/>
      <c r="DQ125" s="959" t="s">
        <v>130</v>
      </c>
      <c r="DR125" s="959"/>
      <c r="DS125" s="959"/>
      <c r="DT125" s="959"/>
      <c r="DU125" s="959"/>
      <c r="DV125" s="960" t="s">
        <v>130</v>
      </c>
      <c r="DW125" s="960"/>
      <c r="DX125" s="960"/>
      <c r="DY125" s="960"/>
      <c r="DZ125" s="961"/>
    </row>
    <row r="126" spans="1:130" s="233" customFormat="1" ht="26.25" customHeight="1" thickBot="1" x14ac:dyDescent="0.2">
      <c r="A126" s="1086"/>
      <c r="B126" s="977"/>
      <c r="C126" s="950" t="s">
        <v>463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130</v>
      </c>
      <c r="AB126" s="987"/>
      <c r="AC126" s="987"/>
      <c r="AD126" s="987"/>
      <c r="AE126" s="988"/>
      <c r="AF126" s="989" t="s">
        <v>130</v>
      </c>
      <c r="AG126" s="987"/>
      <c r="AH126" s="987"/>
      <c r="AI126" s="987"/>
      <c r="AJ126" s="988"/>
      <c r="AK126" s="989" t="s">
        <v>458</v>
      </c>
      <c r="AL126" s="987"/>
      <c r="AM126" s="987"/>
      <c r="AN126" s="987"/>
      <c r="AO126" s="988"/>
      <c r="AP126" s="990" t="s">
        <v>130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476</v>
      </c>
      <c r="CQ126" s="951"/>
      <c r="CR126" s="951"/>
      <c r="CS126" s="951"/>
      <c r="CT126" s="951"/>
      <c r="CU126" s="951"/>
      <c r="CV126" s="951"/>
      <c r="CW126" s="951"/>
      <c r="CX126" s="951"/>
      <c r="CY126" s="951"/>
      <c r="CZ126" s="951"/>
      <c r="DA126" s="951"/>
      <c r="DB126" s="951"/>
      <c r="DC126" s="951"/>
      <c r="DD126" s="951"/>
      <c r="DE126" s="951"/>
      <c r="DF126" s="952"/>
      <c r="DG126" s="953" t="s">
        <v>130</v>
      </c>
      <c r="DH126" s="954"/>
      <c r="DI126" s="954"/>
      <c r="DJ126" s="954"/>
      <c r="DK126" s="954"/>
      <c r="DL126" s="954" t="s">
        <v>130</v>
      </c>
      <c r="DM126" s="954"/>
      <c r="DN126" s="954"/>
      <c r="DO126" s="954"/>
      <c r="DP126" s="954"/>
      <c r="DQ126" s="954" t="s">
        <v>130</v>
      </c>
      <c r="DR126" s="954"/>
      <c r="DS126" s="954"/>
      <c r="DT126" s="954"/>
      <c r="DU126" s="954"/>
      <c r="DV126" s="955" t="s">
        <v>468</v>
      </c>
      <c r="DW126" s="955"/>
      <c r="DX126" s="955"/>
      <c r="DY126" s="955"/>
      <c r="DZ126" s="956"/>
    </row>
    <row r="127" spans="1:130" s="233" customFormat="1" ht="26.25" customHeight="1" x14ac:dyDescent="0.15">
      <c r="A127" s="1087"/>
      <c r="B127" s="979"/>
      <c r="C127" s="1001" t="s">
        <v>477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130</v>
      </c>
      <c r="AB127" s="987"/>
      <c r="AC127" s="987"/>
      <c r="AD127" s="987"/>
      <c r="AE127" s="988"/>
      <c r="AF127" s="989" t="s">
        <v>130</v>
      </c>
      <c r="AG127" s="987"/>
      <c r="AH127" s="987"/>
      <c r="AI127" s="987"/>
      <c r="AJ127" s="988"/>
      <c r="AK127" s="989" t="s">
        <v>130</v>
      </c>
      <c r="AL127" s="987"/>
      <c r="AM127" s="987"/>
      <c r="AN127" s="987"/>
      <c r="AO127" s="988"/>
      <c r="AP127" s="990" t="s">
        <v>130</v>
      </c>
      <c r="AQ127" s="991"/>
      <c r="AR127" s="991"/>
      <c r="AS127" s="991"/>
      <c r="AT127" s="992"/>
      <c r="AU127" s="235"/>
      <c r="AV127" s="235"/>
      <c r="AW127" s="235"/>
      <c r="AX127" s="1060" t="s">
        <v>478</v>
      </c>
      <c r="AY127" s="1061"/>
      <c r="AZ127" s="1061"/>
      <c r="BA127" s="1061"/>
      <c r="BB127" s="1061"/>
      <c r="BC127" s="1061"/>
      <c r="BD127" s="1061"/>
      <c r="BE127" s="1062"/>
      <c r="BF127" s="1063" t="s">
        <v>479</v>
      </c>
      <c r="BG127" s="1061"/>
      <c r="BH127" s="1061"/>
      <c r="BI127" s="1061"/>
      <c r="BJ127" s="1061"/>
      <c r="BK127" s="1061"/>
      <c r="BL127" s="1062"/>
      <c r="BM127" s="1063" t="s">
        <v>480</v>
      </c>
      <c r="BN127" s="1061"/>
      <c r="BO127" s="1061"/>
      <c r="BP127" s="1061"/>
      <c r="BQ127" s="1061"/>
      <c r="BR127" s="1061"/>
      <c r="BS127" s="1062"/>
      <c r="BT127" s="1063" t="s">
        <v>481</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482</v>
      </c>
      <c r="CQ127" s="951"/>
      <c r="CR127" s="951"/>
      <c r="CS127" s="951"/>
      <c r="CT127" s="951"/>
      <c r="CU127" s="951"/>
      <c r="CV127" s="951"/>
      <c r="CW127" s="951"/>
      <c r="CX127" s="951"/>
      <c r="CY127" s="951"/>
      <c r="CZ127" s="951"/>
      <c r="DA127" s="951"/>
      <c r="DB127" s="951"/>
      <c r="DC127" s="951"/>
      <c r="DD127" s="951"/>
      <c r="DE127" s="951"/>
      <c r="DF127" s="952"/>
      <c r="DG127" s="953" t="s">
        <v>460</v>
      </c>
      <c r="DH127" s="954"/>
      <c r="DI127" s="954"/>
      <c r="DJ127" s="954"/>
      <c r="DK127" s="954"/>
      <c r="DL127" s="954" t="s">
        <v>130</v>
      </c>
      <c r="DM127" s="954"/>
      <c r="DN127" s="954"/>
      <c r="DO127" s="954"/>
      <c r="DP127" s="954"/>
      <c r="DQ127" s="954" t="s">
        <v>130</v>
      </c>
      <c r="DR127" s="954"/>
      <c r="DS127" s="954"/>
      <c r="DT127" s="954"/>
      <c r="DU127" s="954"/>
      <c r="DV127" s="955" t="s">
        <v>130</v>
      </c>
      <c r="DW127" s="955"/>
      <c r="DX127" s="955"/>
      <c r="DY127" s="955"/>
      <c r="DZ127" s="956"/>
    </row>
    <row r="128" spans="1:130" s="233" customFormat="1" ht="26.25" customHeight="1" thickBot="1" x14ac:dyDescent="0.2">
      <c r="A128" s="1070" t="s">
        <v>483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484</v>
      </c>
      <c r="X128" s="1072"/>
      <c r="Y128" s="1072"/>
      <c r="Z128" s="1073"/>
      <c r="AA128" s="1074" t="s">
        <v>130</v>
      </c>
      <c r="AB128" s="1075"/>
      <c r="AC128" s="1075"/>
      <c r="AD128" s="1075"/>
      <c r="AE128" s="1076"/>
      <c r="AF128" s="1077" t="s">
        <v>130</v>
      </c>
      <c r="AG128" s="1075"/>
      <c r="AH128" s="1075"/>
      <c r="AI128" s="1075"/>
      <c r="AJ128" s="1076"/>
      <c r="AK128" s="1077" t="s">
        <v>460</v>
      </c>
      <c r="AL128" s="1075"/>
      <c r="AM128" s="1075"/>
      <c r="AN128" s="1075"/>
      <c r="AO128" s="1076"/>
      <c r="AP128" s="1078"/>
      <c r="AQ128" s="1079"/>
      <c r="AR128" s="1079"/>
      <c r="AS128" s="1079"/>
      <c r="AT128" s="1080"/>
      <c r="AU128" s="235"/>
      <c r="AV128" s="235"/>
      <c r="AW128" s="235"/>
      <c r="AX128" s="924" t="s">
        <v>485</v>
      </c>
      <c r="AY128" s="925"/>
      <c r="AZ128" s="925"/>
      <c r="BA128" s="925"/>
      <c r="BB128" s="925"/>
      <c r="BC128" s="925"/>
      <c r="BD128" s="925"/>
      <c r="BE128" s="926"/>
      <c r="BF128" s="1081" t="s">
        <v>130</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486</v>
      </c>
      <c r="CQ128" s="754"/>
      <c r="CR128" s="754"/>
      <c r="CS128" s="754"/>
      <c r="CT128" s="754"/>
      <c r="CU128" s="754"/>
      <c r="CV128" s="754"/>
      <c r="CW128" s="754"/>
      <c r="CX128" s="754"/>
      <c r="CY128" s="754"/>
      <c r="CZ128" s="754"/>
      <c r="DA128" s="754"/>
      <c r="DB128" s="754"/>
      <c r="DC128" s="754"/>
      <c r="DD128" s="754"/>
      <c r="DE128" s="754"/>
      <c r="DF128" s="1065"/>
      <c r="DG128" s="1066" t="s">
        <v>460</v>
      </c>
      <c r="DH128" s="1067"/>
      <c r="DI128" s="1067"/>
      <c r="DJ128" s="1067"/>
      <c r="DK128" s="1067"/>
      <c r="DL128" s="1067" t="s">
        <v>130</v>
      </c>
      <c r="DM128" s="1067"/>
      <c r="DN128" s="1067"/>
      <c r="DO128" s="1067"/>
      <c r="DP128" s="1067"/>
      <c r="DQ128" s="1067" t="s">
        <v>130</v>
      </c>
      <c r="DR128" s="1067"/>
      <c r="DS128" s="1067"/>
      <c r="DT128" s="1067"/>
      <c r="DU128" s="1067"/>
      <c r="DV128" s="1068" t="s">
        <v>460</v>
      </c>
      <c r="DW128" s="1068"/>
      <c r="DX128" s="1068"/>
      <c r="DY128" s="1068"/>
      <c r="DZ128" s="1069"/>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487</v>
      </c>
      <c r="X129" s="1099"/>
      <c r="Y129" s="1099"/>
      <c r="Z129" s="1100"/>
      <c r="AA129" s="986">
        <v>2811038</v>
      </c>
      <c r="AB129" s="987"/>
      <c r="AC129" s="987"/>
      <c r="AD129" s="987"/>
      <c r="AE129" s="988"/>
      <c r="AF129" s="989">
        <v>3020413</v>
      </c>
      <c r="AG129" s="987"/>
      <c r="AH129" s="987"/>
      <c r="AI129" s="987"/>
      <c r="AJ129" s="988"/>
      <c r="AK129" s="989">
        <v>3316965</v>
      </c>
      <c r="AL129" s="987"/>
      <c r="AM129" s="987"/>
      <c r="AN129" s="987"/>
      <c r="AO129" s="988"/>
      <c r="AP129" s="1101"/>
      <c r="AQ129" s="1102"/>
      <c r="AR129" s="1102"/>
      <c r="AS129" s="1102"/>
      <c r="AT129" s="1103"/>
      <c r="AU129" s="236"/>
      <c r="AV129" s="236"/>
      <c r="AW129" s="236"/>
      <c r="AX129" s="1093" t="s">
        <v>488</v>
      </c>
      <c r="AY129" s="951"/>
      <c r="AZ129" s="951"/>
      <c r="BA129" s="951"/>
      <c r="BB129" s="951"/>
      <c r="BC129" s="951"/>
      <c r="BD129" s="951"/>
      <c r="BE129" s="952"/>
      <c r="BF129" s="1094" t="s">
        <v>130</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489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490</v>
      </c>
      <c r="X130" s="1099"/>
      <c r="Y130" s="1099"/>
      <c r="Z130" s="1100"/>
      <c r="AA130" s="986">
        <v>322601</v>
      </c>
      <c r="AB130" s="987"/>
      <c r="AC130" s="987"/>
      <c r="AD130" s="987"/>
      <c r="AE130" s="988"/>
      <c r="AF130" s="989">
        <v>354381</v>
      </c>
      <c r="AG130" s="987"/>
      <c r="AH130" s="987"/>
      <c r="AI130" s="987"/>
      <c r="AJ130" s="988"/>
      <c r="AK130" s="989">
        <v>376506</v>
      </c>
      <c r="AL130" s="987"/>
      <c r="AM130" s="987"/>
      <c r="AN130" s="987"/>
      <c r="AO130" s="988"/>
      <c r="AP130" s="1101"/>
      <c r="AQ130" s="1102"/>
      <c r="AR130" s="1102"/>
      <c r="AS130" s="1102"/>
      <c r="AT130" s="1103"/>
      <c r="AU130" s="236"/>
      <c r="AV130" s="236"/>
      <c r="AW130" s="236"/>
      <c r="AX130" s="1093" t="s">
        <v>491</v>
      </c>
      <c r="AY130" s="951"/>
      <c r="AZ130" s="951"/>
      <c r="BA130" s="951"/>
      <c r="BB130" s="951"/>
      <c r="BC130" s="951"/>
      <c r="BD130" s="951"/>
      <c r="BE130" s="952"/>
      <c r="BF130" s="1129">
        <v>2.7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492</v>
      </c>
      <c r="X131" s="1136"/>
      <c r="Y131" s="1136"/>
      <c r="Z131" s="1137"/>
      <c r="AA131" s="1032">
        <v>2488437</v>
      </c>
      <c r="AB131" s="1014"/>
      <c r="AC131" s="1014"/>
      <c r="AD131" s="1014"/>
      <c r="AE131" s="1015"/>
      <c r="AF131" s="1013">
        <v>2666032</v>
      </c>
      <c r="AG131" s="1014"/>
      <c r="AH131" s="1014"/>
      <c r="AI131" s="1014"/>
      <c r="AJ131" s="1015"/>
      <c r="AK131" s="1013">
        <v>2940459</v>
      </c>
      <c r="AL131" s="1014"/>
      <c r="AM131" s="1014"/>
      <c r="AN131" s="1014"/>
      <c r="AO131" s="1015"/>
      <c r="AP131" s="1138"/>
      <c r="AQ131" s="1139"/>
      <c r="AR131" s="1139"/>
      <c r="AS131" s="1139"/>
      <c r="AT131" s="1140"/>
      <c r="AU131" s="236"/>
      <c r="AV131" s="236"/>
      <c r="AW131" s="236"/>
      <c r="AX131" s="1111" t="s">
        <v>493</v>
      </c>
      <c r="AY131" s="754"/>
      <c r="AZ131" s="754"/>
      <c r="BA131" s="754"/>
      <c r="BB131" s="754"/>
      <c r="BC131" s="754"/>
      <c r="BD131" s="754"/>
      <c r="BE131" s="1065"/>
      <c r="BF131" s="1112" t="s">
        <v>130</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494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495</v>
      </c>
      <c r="W132" s="1122"/>
      <c r="X132" s="1122"/>
      <c r="Y132" s="1122"/>
      <c r="Z132" s="1123"/>
      <c r="AA132" s="1124">
        <v>2.9688917180000001</v>
      </c>
      <c r="AB132" s="1125"/>
      <c r="AC132" s="1125"/>
      <c r="AD132" s="1125"/>
      <c r="AE132" s="1126"/>
      <c r="AF132" s="1127">
        <v>2.8572800329999999</v>
      </c>
      <c r="AG132" s="1125"/>
      <c r="AH132" s="1125"/>
      <c r="AI132" s="1125"/>
      <c r="AJ132" s="1126"/>
      <c r="AK132" s="1127">
        <v>2.316305039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496</v>
      </c>
      <c r="W133" s="1105"/>
      <c r="X133" s="1105"/>
      <c r="Y133" s="1105"/>
      <c r="Z133" s="1106"/>
      <c r="AA133" s="1107">
        <v>2.2999999999999998</v>
      </c>
      <c r="AB133" s="1108"/>
      <c r="AC133" s="1108"/>
      <c r="AD133" s="1108"/>
      <c r="AE133" s="1109"/>
      <c r="AF133" s="1107">
        <v>2.5</v>
      </c>
      <c r="AG133" s="1108"/>
      <c r="AH133" s="1108"/>
      <c r="AI133" s="1108"/>
      <c r="AJ133" s="1109"/>
      <c r="AK133" s="1107">
        <v>2.7</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3ELmjDJaY5jowXKAUr82L9A8iPk8rfJL5kMnLkC+mYEnFLW0/J9I1vcuYjR5kMeZavqDEBv90ujchFqF8BcpQ==" saltValue="hnFON6/2XgBe15rKUT8Z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9" zoomScale="90" zoomScaleNormal="85" zoomScaleSheetLayoutView="90" workbookViewId="0">
      <selection activeCell="AJ75" sqref="AJ7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xnpOYjqQVuZK4wX3mjvoqMW39KQ1AXw/5iTBBH2MxQeVhjJkRuCOrY+6+uoztZ7O8M59yFNaG0d8zgWmhXgkVg==" saltValue="p1HJbmY/mL0miY1UffCx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iTOjTX142i+3vlNP/rAYyywbajmuHq6CLqiFQ+iwOA3+eX9e3JV+CXHGHaZUqSAdLo66ZnGj8HFRZ+33WqLgg==" saltValue="vWaJaBpuUH5DdbVVhKhw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500</v>
      </c>
      <c r="AP7" s="275"/>
      <c r="AQ7" s="276" t="s">
        <v>501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502</v>
      </c>
      <c r="AQ8" s="282" t="s">
        <v>503</v>
      </c>
      <c r="AR8" s="283" t="s">
        <v>504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505</v>
      </c>
      <c r="AL9" s="1145"/>
      <c r="AM9" s="1145"/>
      <c r="AN9" s="1146"/>
      <c r="AO9" s="284">
        <v>857134</v>
      </c>
      <c r="AP9" s="284">
        <v>172184</v>
      </c>
      <c r="AQ9" s="285">
        <v>231388</v>
      </c>
      <c r="AR9" s="286">
        <v>-25.6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506</v>
      </c>
      <c r="AL10" s="1145"/>
      <c r="AM10" s="1145"/>
      <c r="AN10" s="1146"/>
      <c r="AO10" s="287">
        <v>103121</v>
      </c>
      <c r="AP10" s="287">
        <v>20715</v>
      </c>
      <c r="AQ10" s="288">
        <v>33497</v>
      </c>
      <c r="AR10" s="289">
        <v>-38.200000000000003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507</v>
      </c>
      <c r="AL11" s="1145"/>
      <c r="AM11" s="1145"/>
      <c r="AN11" s="1146"/>
      <c r="AO11" s="287" t="s">
        <v>508</v>
      </c>
      <c r="AP11" s="287" t="s">
        <v>508</v>
      </c>
      <c r="AQ11" s="288">
        <v>3588</v>
      </c>
      <c r="AR11" s="289" t="s">
        <v>508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509</v>
      </c>
      <c r="AL12" s="1145"/>
      <c r="AM12" s="1145"/>
      <c r="AN12" s="1146"/>
      <c r="AO12" s="287" t="s">
        <v>508</v>
      </c>
      <c r="AP12" s="287" t="s">
        <v>508</v>
      </c>
      <c r="AQ12" s="288" t="s">
        <v>508</v>
      </c>
      <c r="AR12" s="289" t="s">
        <v>508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510</v>
      </c>
      <c r="AL13" s="1145"/>
      <c r="AM13" s="1145"/>
      <c r="AN13" s="1146"/>
      <c r="AO13" s="287">
        <v>48133</v>
      </c>
      <c r="AP13" s="287">
        <v>9669</v>
      </c>
      <c r="AQ13" s="288">
        <v>10932</v>
      </c>
      <c r="AR13" s="289">
        <v>-11.6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511</v>
      </c>
      <c r="AL14" s="1145"/>
      <c r="AM14" s="1145"/>
      <c r="AN14" s="1146"/>
      <c r="AO14" s="287">
        <v>9117</v>
      </c>
      <c r="AP14" s="287">
        <v>1831</v>
      </c>
      <c r="AQ14" s="288">
        <v>4261</v>
      </c>
      <c r="AR14" s="289">
        <v>-57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512</v>
      </c>
      <c r="AL15" s="1148"/>
      <c r="AM15" s="1148"/>
      <c r="AN15" s="1149"/>
      <c r="AO15" s="287">
        <v>-81221</v>
      </c>
      <c r="AP15" s="287">
        <v>-16316</v>
      </c>
      <c r="AQ15" s="288">
        <v>-17972</v>
      </c>
      <c r="AR15" s="289">
        <v>-9.1999999999999993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190</v>
      </c>
      <c r="AL16" s="1148"/>
      <c r="AM16" s="1148"/>
      <c r="AN16" s="1149"/>
      <c r="AO16" s="287">
        <v>936284</v>
      </c>
      <c r="AP16" s="287">
        <v>188084</v>
      </c>
      <c r="AQ16" s="288">
        <v>265695</v>
      </c>
      <c r="AR16" s="289">
        <v>-29.2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514</v>
      </c>
      <c r="AP20" s="296" t="s">
        <v>515</v>
      </c>
      <c r="AQ20" s="297" t="s">
        <v>516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517</v>
      </c>
      <c r="AL21" s="1151"/>
      <c r="AM21" s="1151"/>
      <c r="AN21" s="1152"/>
      <c r="AO21" s="300">
        <v>18.28</v>
      </c>
      <c r="AP21" s="301">
        <v>23.14</v>
      </c>
      <c r="AQ21" s="302">
        <v>-4.8600000000000003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518</v>
      </c>
      <c r="AL22" s="1151"/>
      <c r="AM22" s="1151"/>
      <c r="AN22" s="1152"/>
      <c r="AO22" s="305">
        <v>96.4</v>
      </c>
      <c r="AP22" s="306">
        <v>95.7</v>
      </c>
      <c r="AQ22" s="307">
        <v>0.7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519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500</v>
      </c>
      <c r="AP30" s="275"/>
      <c r="AQ30" s="276" t="s">
        <v>501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502</v>
      </c>
      <c r="AQ31" s="282" t="s">
        <v>503</v>
      </c>
      <c r="AR31" s="283" t="s">
        <v>504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522</v>
      </c>
      <c r="AL32" s="1159"/>
      <c r="AM32" s="1159"/>
      <c r="AN32" s="1160"/>
      <c r="AO32" s="315">
        <v>400253</v>
      </c>
      <c r="AP32" s="315">
        <v>80404</v>
      </c>
      <c r="AQ32" s="316">
        <v>153945</v>
      </c>
      <c r="AR32" s="317">
        <v>-47.8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523</v>
      </c>
      <c r="AL33" s="1159"/>
      <c r="AM33" s="1159"/>
      <c r="AN33" s="1160"/>
      <c r="AO33" s="315" t="s">
        <v>508</v>
      </c>
      <c r="AP33" s="315" t="s">
        <v>508</v>
      </c>
      <c r="AQ33" s="316" t="s">
        <v>508</v>
      </c>
      <c r="AR33" s="317" t="s">
        <v>508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524</v>
      </c>
      <c r="AL34" s="1159"/>
      <c r="AM34" s="1159"/>
      <c r="AN34" s="1160"/>
      <c r="AO34" s="315" t="s">
        <v>508</v>
      </c>
      <c r="AP34" s="315" t="s">
        <v>508</v>
      </c>
      <c r="AQ34" s="316">
        <v>4</v>
      </c>
      <c r="AR34" s="317" t="s">
        <v>508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525</v>
      </c>
      <c r="AL35" s="1159"/>
      <c r="AM35" s="1159"/>
      <c r="AN35" s="1160"/>
      <c r="AO35" s="315">
        <v>42932</v>
      </c>
      <c r="AP35" s="315">
        <v>8624</v>
      </c>
      <c r="AQ35" s="316">
        <v>31105</v>
      </c>
      <c r="AR35" s="317">
        <v>-72.3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526</v>
      </c>
      <c r="AL36" s="1159"/>
      <c r="AM36" s="1159"/>
      <c r="AN36" s="1160"/>
      <c r="AO36" s="315">
        <v>1431</v>
      </c>
      <c r="AP36" s="315">
        <v>287</v>
      </c>
      <c r="AQ36" s="316">
        <v>3257</v>
      </c>
      <c r="AR36" s="317">
        <v>-91.2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527</v>
      </c>
      <c r="AL37" s="1159"/>
      <c r="AM37" s="1159"/>
      <c r="AN37" s="1160"/>
      <c r="AO37" s="315" t="s">
        <v>508</v>
      </c>
      <c r="AP37" s="315" t="s">
        <v>508</v>
      </c>
      <c r="AQ37" s="316">
        <v>1590</v>
      </c>
      <c r="AR37" s="317" t="s">
        <v>508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528</v>
      </c>
      <c r="AL38" s="1162"/>
      <c r="AM38" s="1162"/>
      <c r="AN38" s="1163"/>
      <c r="AO38" s="318" t="s">
        <v>508</v>
      </c>
      <c r="AP38" s="318" t="s">
        <v>508</v>
      </c>
      <c r="AQ38" s="319">
        <v>20</v>
      </c>
      <c r="AR38" s="307" t="s">
        <v>508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529</v>
      </c>
      <c r="AL39" s="1162"/>
      <c r="AM39" s="1162"/>
      <c r="AN39" s="1163"/>
      <c r="AO39" s="315" t="s">
        <v>508</v>
      </c>
      <c r="AP39" s="315" t="s">
        <v>508</v>
      </c>
      <c r="AQ39" s="316">
        <v>-7358</v>
      </c>
      <c r="AR39" s="317" t="s">
        <v>508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530</v>
      </c>
      <c r="AL40" s="1159"/>
      <c r="AM40" s="1159"/>
      <c r="AN40" s="1160"/>
      <c r="AO40" s="315">
        <v>-376506</v>
      </c>
      <c r="AP40" s="315">
        <v>-75634</v>
      </c>
      <c r="AQ40" s="316">
        <v>-130450</v>
      </c>
      <c r="AR40" s="317">
        <v>-42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301</v>
      </c>
      <c r="AL41" s="1165"/>
      <c r="AM41" s="1165"/>
      <c r="AN41" s="1166"/>
      <c r="AO41" s="315">
        <v>68110</v>
      </c>
      <c r="AP41" s="315">
        <v>13682</v>
      </c>
      <c r="AQ41" s="316">
        <v>52112</v>
      </c>
      <c r="AR41" s="317">
        <v>-73.7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500</v>
      </c>
      <c r="AN49" s="1155" t="s">
        <v>534</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535</v>
      </c>
      <c r="AO50" s="332" t="s">
        <v>536</v>
      </c>
      <c r="AP50" s="333" t="s">
        <v>537</v>
      </c>
      <c r="AQ50" s="334" t="s">
        <v>538</v>
      </c>
      <c r="AR50" s="335" t="s">
        <v>539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540</v>
      </c>
      <c r="AL51" s="328"/>
      <c r="AM51" s="336">
        <v>595356</v>
      </c>
      <c r="AN51" s="337">
        <v>108960</v>
      </c>
      <c r="AO51" s="338">
        <v>-1.4</v>
      </c>
      <c r="AP51" s="339">
        <v>202870</v>
      </c>
      <c r="AQ51" s="340">
        <v>20.100000000000001</v>
      </c>
      <c r="AR51" s="341">
        <v>-21.5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541</v>
      </c>
      <c r="AM52" s="344">
        <v>530825</v>
      </c>
      <c r="AN52" s="345">
        <v>97150</v>
      </c>
      <c r="AO52" s="346">
        <v>19.5</v>
      </c>
      <c r="AP52" s="347">
        <v>79735</v>
      </c>
      <c r="AQ52" s="348">
        <v>0.5</v>
      </c>
      <c r="AR52" s="349">
        <v>19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542</v>
      </c>
      <c r="AL53" s="328"/>
      <c r="AM53" s="336">
        <v>674008</v>
      </c>
      <c r="AN53" s="337">
        <v>126717</v>
      </c>
      <c r="AO53" s="338">
        <v>16.3</v>
      </c>
      <c r="AP53" s="339">
        <v>167497</v>
      </c>
      <c r="AQ53" s="340">
        <v>-17.399999999999999</v>
      </c>
      <c r="AR53" s="341">
        <v>33.700000000000003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541</v>
      </c>
      <c r="AM54" s="344">
        <v>490075</v>
      </c>
      <c r="AN54" s="345">
        <v>92137</v>
      </c>
      <c r="AO54" s="346">
        <v>-5.2</v>
      </c>
      <c r="AP54" s="347">
        <v>82571</v>
      </c>
      <c r="AQ54" s="348">
        <v>3.6</v>
      </c>
      <c r="AR54" s="349">
        <v>-8.8000000000000007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543</v>
      </c>
      <c r="AL55" s="328"/>
      <c r="AM55" s="336">
        <v>976796</v>
      </c>
      <c r="AN55" s="337">
        <v>187377</v>
      </c>
      <c r="AO55" s="338">
        <v>47.9</v>
      </c>
      <c r="AP55" s="339">
        <v>190274</v>
      </c>
      <c r="AQ55" s="340">
        <v>13.6</v>
      </c>
      <c r="AR55" s="341">
        <v>34.299999999999997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541</v>
      </c>
      <c r="AM56" s="344">
        <v>643519</v>
      </c>
      <c r="AN56" s="345">
        <v>123445</v>
      </c>
      <c r="AO56" s="346">
        <v>34</v>
      </c>
      <c r="AP56" s="347">
        <v>88584</v>
      </c>
      <c r="AQ56" s="348">
        <v>7.3</v>
      </c>
      <c r="AR56" s="349">
        <v>26.7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544</v>
      </c>
      <c r="AL57" s="328"/>
      <c r="AM57" s="336">
        <v>1331724</v>
      </c>
      <c r="AN57" s="337">
        <v>260458</v>
      </c>
      <c r="AO57" s="338">
        <v>39</v>
      </c>
      <c r="AP57" s="339">
        <v>301035</v>
      </c>
      <c r="AQ57" s="340">
        <v>58.2</v>
      </c>
      <c r="AR57" s="341">
        <v>-19.2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541</v>
      </c>
      <c r="AM58" s="344">
        <v>450540</v>
      </c>
      <c r="AN58" s="345">
        <v>88117</v>
      </c>
      <c r="AO58" s="346">
        <v>-28.6</v>
      </c>
      <c r="AP58" s="347">
        <v>154376</v>
      </c>
      <c r="AQ58" s="348">
        <v>74.3</v>
      </c>
      <c r="AR58" s="349">
        <v>-102.9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545</v>
      </c>
      <c r="AL59" s="328"/>
      <c r="AM59" s="336">
        <v>1615347</v>
      </c>
      <c r="AN59" s="337">
        <v>324497</v>
      </c>
      <c r="AO59" s="338">
        <v>24.6</v>
      </c>
      <c r="AP59" s="339">
        <v>277467</v>
      </c>
      <c r="AQ59" s="340">
        <v>-7.8</v>
      </c>
      <c r="AR59" s="341">
        <v>32.4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541</v>
      </c>
      <c r="AM60" s="344">
        <v>1267520</v>
      </c>
      <c r="AN60" s="345">
        <v>254624</v>
      </c>
      <c r="AO60" s="346">
        <v>189</v>
      </c>
      <c r="AP60" s="347">
        <v>128378</v>
      </c>
      <c r="AQ60" s="348">
        <v>-16.8</v>
      </c>
      <c r="AR60" s="349">
        <v>205.8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546</v>
      </c>
      <c r="AL61" s="350"/>
      <c r="AM61" s="351">
        <v>1038646</v>
      </c>
      <c r="AN61" s="352">
        <v>201602</v>
      </c>
      <c r="AO61" s="353">
        <v>25.3</v>
      </c>
      <c r="AP61" s="354">
        <v>227829</v>
      </c>
      <c r="AQ61" s="355">
        <v>13.3</v>
      </c>
      <c r="AR61" s="341">
        <v>12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541</v>
      </c>
      <c r="AM62" s="344">
        <v>676496</v>
      </c>
      <c r="AN62" s="345">
        <v>131095</v>
      </c>
      <c r="AO62" s="346">
        <v>41.7</v>
      </c>
      <c r="AP62" s="347">
        <v>106729</v>
      </c>
      <c r="AQ62" s="348">
        <v>13.8</v>
      </c>
      <c r="AR62" s="349">
        <v>27.9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dRJ7CHavZu+gGppAcMiga4OqyHeLwQL5DNrv/bQZrpP3VhNRU55wCLcxIrwKjuuf+Z9HAcwCZaez7RkP7aevbg==" saltValue="xw2aNXB8FhRomWKvE72Q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0" zoomScaleNormal="70" zoomScaleSheetLayoutView="55" workbookViewId="0">
      <selection activeCell="BJ86" sqref="BJ86"/>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548</v>
      </c>
    </row>
    <row r="120" spans="125:125" ht="13.5" hidden="1" customHeight="1" x14ac:dyDescent="0.15"/>
    <row r="121" spans="125:125" ht="13.5" hidden="1" customHeight="1" x14ac:dyDescent="0.15">
      <c r="DU121" s="262"/>
    </row>
  </sheetData>
  <sheetProtection algorithmName="SHA-512" hashValue="Zamdz+aUH0tr2x3dzJSQrbLBfJSlQBKlEa9KXD5E7snggkiPCn3HrnwB/cTFfdSiWJril0mjXFHiiU0L07rixg==" saltValue="N0zmM9gKkLgpm46DvKnU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7" zoomScaleNormal="100" zoomScaleSheetLayoutView="55" workbookViewId="0">
      <selection activeCell="AD67" sqref="AD67"/>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549</v>
      </c>
    </row>
  </sheetData>
  <sheetProtection algorithmName="SHA-512" hashValue="svD9ghNysYGAnUmaWE1FPx1AOMINEjF8n99aBsozdljayxY9HGighVOM28QO1nSVuQgvVggQqASunL++7C+yxA==" saltValue="7POn95K5b0Gl+Zfut/Gy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67" t="s">
        <v>3</v>
      </c>
      <c r="D47" s="1167"/>
      <c r="E47" s="1168"/>
      <c r="F47" s="11">
        <v>156.68</v>
      </c>
      <c r="G47" s="12">
        <v>140.81</v>
      </c>
      <c r="H47" s="12">
        <v>115.99</v>
      </c>
      <c r="I47" s="12">
        <v>101.51</v>
      </c>
      <c r="J47" s="13">
        <v>92.59</v>
      </c>
    </row>
    <row r="48" spans="2:10" ht="57.75" customHeight="1" x14ac:dyDescent="0.15">
      <c r="B48" s="14"/>
      <c r="C48" s="1169" t="s">
        <v>4</v>
      </c>
      <c r="D48" s="1169"/>
      <c r="E48" s="1170"/>
      <c r="F48" s="15">
        <v>5.43</v>
      </c>
      <c r="G48" s="16">
        <v>6.28</v>
      </c>
      <c r="H48" s="16">
        <v>5.27</v>
      </c>
      <c r="I48" s="16">
        <v>5.86</v>
      </c>
      <c r="J48" s="17">
        <v>8.09</v>
      </c>
    </row>
    <row r="49" spans="2:10" ht="57.75" customHeight="1" thickBot="1" x14ac:dyDescent="0.2">
      <c r="B49" s="18"/>
      <c r="C49" s="1171" t="s">
        <v>5</v>
      </c>
      <c r="D49" s="1171"/>
      <c r="E49" s="1172"/>
      <c r="F49" s="19" t="s">
        <v>555</v>
      </c>
      <c r="G49" s="20" t="s">
        <v>556</v>
      </c>
      <c r="H49" s="20" t="s">
        <v>557</v>
      </c>
      <c r="I49" s="20" t="s">
        <v>558</v>
      </c>
      <c r="J49" s="21">
        <v>2.91</v>
      </c>
    </row>
    <row r="50" spans="2:10" x14ac:dyDescent="0.15"/>
  </sheetData>
  <sheetProtection algorithmName="SHA-512" hashValue="Be715ZL1UFlhnOT8fH/IpyvBXSWn5Zcmb/SXkMMKHLTW4bvaHWBrAf7U9l8mYafB3hUvrkP/eUqT+i1kXC1zhQ==" saltValue="DDb3hvQSnA9pdwqxKyUN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79" t="s">
        <v>559</v>
      </c>
      <c r="D34" s="1179"/>
      <c r="E34" s="1180"/>
      <c r="F34" s="32">
        <v>5.42</v>
      </c>
      <c r="G34" s="33">
        <v>6.28</v>
      </c>
      <c r="H34" s="33">
        <v>5.27</v>
      </c>
      <c r="I34" s="33">
        <v>5.86</v>
      </c>
      <c r="J34" s="34">
        <v>8.09</v>
      </c>
      <c r="K34" s="22"/>
      <c r="L34" s="22"/>
      <c r="M34" s="22"/>
      <c r="N34" s="22"/>
      <c r="O34" s="22"/>
      <c r="P34" s="22"/>
    </row>
    <row r="35" spans="1:16" ht="39" customHeight="1" x14ac:dyDescent="0.15">
      <c r="A35" s="22"/>
      <c r="B35" s="35"/>
      <c r="C35" s="1173" t="s">
        <v>560</v>
      </c>
      <c r="D35" s="1174"/>
      <c r="E35" s="1175"/>
      <c r="F35" s="36">
        <v>0.76</v>
      </c>
      <c r="G35" s="37">
        <v>1.78</v>
      </c>
      <c r="H35" s="37">
        <v>0.55000000000000004</v>
      </c>
      <c r="I35" s="37">
        <v>0.72</v>
      </c>
      <c r="J35" s="38">
        <v>1.67</v>
      </c>
      <c r="K35" s="22"/>
      <c r="L35" s="22"/>
      <c r="M35" s="22"/>
      <c r="N35" s="22"/>
      <c r="O35" s="22"/>
      <c r="P35" s="22"/>
    </row>
    <row r="36" spans="1:16" ht="39" customHeight="1" x14ac:dyDescent="0.15">
      <c r="A36" s="22"/>
      <c r="B36" s="35"/>
      <c r="C36" s="1173" t="s">
        <v>561</v>
      </c>
      <c r="D36" s="1174"/>
      <c r="E36" s="1175"/>
      <c r="F36" s="36">
        <v>1.25</v>
      </c>
      <c r="G36" s="37">
        <v>0.95</v>
      </c>
      <c r="H36" s="37">
        <v>0.76</v>
      </c>
      <c r="I36" s="37">
        <v>0.19</v>
      </c>
      <c r="J36" s="38">
        <v>0.35</v>
      </c>
      <c r="K36" s="22"/>
      <c r="L36" s="22"/>
      <c r="M36" s="22"/>
      <c r="N36" s="22"/>
      <c r="O36" s="22"/>
      <c r="P36" s="22"/>
    </row>
    <row r="37" spans="1:16" ht="39" customHeight="1" x14ac:dyDescent="0.15">
      <c r="A37" s="22"/>
      <c r="B37" s="35"/>
      <c r="C37" s="1173" t="s">
        <v>562</v>
      </c>
      <c r="D37" s="1174"/>
      <c r="E37" s="1175"/>
      <c r="F37" s="36">
        <v>0.17</v>
      </c>
      <c r="G37" s="37">
        <v>0.12</v>
      </c>
      <c r="H37" s="37">
        <v>0.14000000000000001</v>
      </c>
      <c r="I37" s="37">
        <v>0.24</v>
      </c>
      <c r="J37" s="38">
        <v>0.19</v>
      </c>
      <c r="K37" s="22"/>
      <c r="L37" s="22"/>
      <c r="M37" s="22"/>
      <c r="N37" s="22"/>
      <c r="O37" s="22"/>
      <c r="P37" s="22"/>
    </row>
    <row r="38" spans="1:16" ht="39" customHeight="1" x14ac:dyDescent="0.15">
      <c r="A38" s="22"/>
      <c r="B38" s="35"/>
      <c r="C38" s="1173" t="s">
        <v>563</v>
      </c>
      <c r="D38" s="1174"/>
      <c r="E38" s="1175"/>
      <c r="F38" s="36">
        <v>0.01</v>
      </c>
      <c r="G38" s="37">
        <v>0</v>
      </c>
      <c r="H38" s="37">
        <v>0.01</v>
      </c>
      <c r="I38" s="37">
        <v>0.01</v>
      </c>
      <c r="J38" s="38">
        <v>0.03</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564</v>
      </c>
      <c r="D42" s="1174"/>
      <c r="E42" s="1175"/>
      <c r="F42" s="36" t="s">
        <v>508</v>
      </c>
      <c r="G42" s="37" t="s">
        <v>508</v>
      </c>
      <c r="H42" s="37" t="s">
        <v>508</v>
      </c>
      <c r="I42" s="37" t="s">
        <v>508</v>
      </c>
      <c r="J42" s="38" t="s">
        <v>508</v>
      </c>
      <c r="K42" s="22"/>
      <c r="L42" s="22"/>
      <c r="M42" s="22"/>
      <c r="N42" s="22"/>
      <c r="O42" s="22"/>
      <c r="P42" s="22"/>
    </row>
    <row r="43" spans="1:16" ht="39" customHeight="1" thickBot="1" x14ac:dyDescent="0.2">
      <c r="A43" s="22"/>
      <c r="B43" s="40"/>
      <c r="C43" s="1176" t="s">
        <v>565</v>
      </c>
      <c r="D43" s="1177"/>
      <c r="E43" s="1178"/>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jT/+74SQfcW2SkZ60G18J5saMmjX8pkBN45U9bdCPKobcuCHcjDPc7FFbAyivMQkU91F4LKxstvybZFpjuZAA==" saltValue="FINcRBoD21WxoDvDO1O2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351</v>
      </c>
      <c r="L45" s="60">
        <v>339</v>
      </c>
      <c r="M45" s="60">
        <v>356</v>
      </c>
      <c r="N45" s="60">
        <v>388</v>
      </c>
      <c r="O45" s="61">
        <v>400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508</v>
      </c>
      <c r="L46" s="64" t="s">
        <v>508</v>
      </c>
      <c r="M46" s="64" t="s">
        <v>508</v>
      </c>
      <c r="N46" s="64" t="s">
        <v>508</v>
      </c>
      <c r="O46" s="65" t="s">
        <v>508</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508</v>
      </c>
      <c r="L47" s="64" t="s">
        <v>508</v>
      </c>
      <c r="M47" s="64" t="s">
        <v>508</v>
      </c>
      <c r="N47" s="64" t="s">
        <v>508</v>
      </c>
      <c r="O47" s="65" t="s">
        <v>508</v>
      </c>
      <c r="P47" s="48"/>
      <c r="Q47" s="48"/>
      <c r="R47" s="48"/>
      <c r="S47" s="48"/>
      <c r="T47" s="48"/>
      <c r="U47" s="48"/>
    </row>
    <row r="48" spans="1:21" ht="30.75" customHeight="1" x14ac:dyDescent="0.15">
      <c r="A48" s="48"/>
      <c r="B48" s="1183"/>
      <c r="C48" s="1184"/>
      <c r="D48" s="62"/>
      <c r="E48" s="1189" t="s">
        <v>15</v>
      </c>
      <c r="F48" s="1189"/>
      <c r="G48" s="1189"/>
      <c r="H48" s="1189"/>
      <c r="I48" s="1189"/>
      <c r="J48" s="1190"/>
      <c r="K48" s="63">
        <v>24</v>
      </c>
      <c r="L48" s="64">
        <v>37</v>
      </c>
      <c r="M48" s="64">
        <v>40</v>
      </c>
      <c r="N48" s="64">
        <v>41</v>
      </c>
      <c r="O48" s="65">
        <v>43</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508</v>
      </c>
      <c r="L49" s="64" t="s">
        <v>508</v>
      </c>
      <c r="M49" s="64" t="s">
        <v>508</v>
      </c>
      <c r="N49" s="64">
        <v>1</v>
      </c>
      <c r="O49" s="65">
        <v>1</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508</v>
      </c>
      <c r="L50" s="64" t="s">
        <v>508</v>
      </c>
      <c r="M50" s="64" t="s">
        <v>508</v>
      </c>
      <c r="N50" s="64" t="s">
        <v>508</v>
      </c>
      <c r="O50" s="65" t="s">
        <v>508</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508</v>
      </c>
      <c r="L51" s="64" t="s">
        <v>508</v>
      </c>
      <c r="M51" s="64" t="s">
        <v>508</v>
      </c>
      <c r="N51" s="64" t="s">
        <v>508</v>
      </c>
      <c r="O51" s="65" t="s">
        <v>508</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323</v>
      </c>
      <c r="L52" s="64">
        <v>329</v>
      </c>
      <c r="M52" s="64">
        <v>323</v>
      </c>
      <c r="N52" s="64">
        <v>356</v>
      </c>
      <c r="O52" s="65">
        <v>377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52</v>
      </c>
      <c r="L53" s="69">
        <v>47</v>
      </c>
      <c r="M53" s="69">
        <v>73</v>
      </c>
      <c r="N53" s="69">
        <v>74</v>
      </c>
      <c r="O53" s="70">
        <v>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t9BRZ60f11THwPp732s6dje65vUNZ13uxN8wLkjiqayxHFR9QBWkUlGqrka9fXRamooyZQhGoYQpaPid3SXdg==" saltValue="tYTXgqIpylW1gMPWyEt/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4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07" t="s">
        <v>30</v>
      </c>
      <c r="C41" s="1208"/>
      <c r="D41" s="102"/>
      <c r="E41" s="1213" t="s">
        <v>31</v>
      </c>
      <c r="F41" s="1213"/>
      <c r="G41" s="1213"/>
      <c r="H41" s="1214"/>
      <c r="I41" s="358">
        <v>3066</v>
      </c>
      <c r="J41" s="359">
        <v>3273</v>
      </c>
      <c r="K41" s="359">
        <v>3512</v>
      </c>
      <c r="L41" s="359">
        <v>3881</v>
      </c>
      <c r="M41" s="360">
        <v>4584</v>
      </c>
    </row>
    <row r="42" spans="2:13" ht="27.75" customHeight="1" x14ac:dyDescent="0.15">
      <c r="B42" s="1209"/>
      <c r="C42" s="1210"/>
      <c r="D42" s="103"/>
      <c r="E42" s="1215" t="s">
        <v>32</v>
      </c>
      <c r="F42" s="1215"/>
      <c r="G42" s="1215"/>
      <c r="H42" s="1216"/>
      <c r="I42" s="361" t="s">
        <v>508</v>
      </c>
      <c r="J42" s="362" t="s">
        <v>508</v>
      </c>
      <c r="K42" s="362" t="s">
        <v>508</v>
      </c>
      <c r="L42" s="362" t="s">
        <v>508</v>
      </c>
      <c r="M42" s="363" t="s">
        <v>508</v>
      </c>
    </row>
    <row r="43" spans="2:13" ht="27.75" customHeight="1" x14ac:dyDescent="0.15">
      <c r="B43" s="1209"/>
      <c r="C43" s="1210"/>
      <c r="D43" s="103"/>
      <c r="E43" s="1215" t="s">
        <v>33</v>
      </c>
      <c r="F43" s="1215"/>
      <c r="G43" s="1215"/>
      <c r="H43" s="1216"/>
      <c r="I43" s="361">
        <v>397</v>
      </c>
      <c r="J43" s="362">
        <v>440</v>
      </c>
      <c r="K43" s="362">
        <v>490</v>
      </c>
      <c r="L43" s="362">
        <v>476</v>
      </c>
      <c r="M43" s="363">
        <v>562</v>
      </c>
    </row>
    <row r="44" spans="2:13" ht="27.75" customHeight="1" x14ac:dyDescent="0.15">
      <c r="B44" s="1209"/>
      <c r="C44" s="1210"/>
      <c r="D44" s="103"/>
      <c r="E44" s="1215" t="s">
        <v>34</v>
      </c>
      <c r="F44" s="1215"/>
      <c r="G44" s="1215"/>
      <c r="H44" s="1216"/>
      <c r="I44" s="361">
        <v>5</v>
      </c>
      <c r="J44" s="362">
        <v>5</v>
      </c>
      <c r="K44" s="362">
        <v>12</v>
      </c>
      <c r="L44" s="362">
        <v>42</v>
      </c>
      <c r="M44" s="363">
        <v>45</v>
      </c>
    </row>
    <row r="45" spans="2:13" ht="27.75" customHeight="1" x14ac:dyDescent="0.15">
      <c r="B45" s="1209"/>
      <c r="C45" s="1210"/>
      <c r="D45" s="103"/>
      <c r="E45" s="1215" t="s">
        <v>35</v>
      </c>
      <c r="F45" s="1215"/>
      <c r="G45" s="1215"/>
      <c r="H45" s="1216"/>
      <c r="I45" s="361">
        <v>694</v>
      </c>
      <c r="J45" s="362">
        <v>654</v>
      </c>
      <c r="K45" s="362">
        <v>613</v>
      </c>
      <c r="L45" s="362">
        <v>579</v>
      </c>
      <c r="M45" s="363">
        <v>547</v>
      </c>
    </row>
    <row r="46" spans="2:13" ht="27.75" customHeight="1" x14ac:dyDescent="0.15">
      <c r="B46" s="1209"/>
      <c r="C46" s="1210"/>
      <c r="D46" s="104"/>
      <c r="E46" s="1215" t="s">
        <v>36</v>
      </c>
      <c r="F46" s="1215"/>
      <c r="G46" s="1215"/>
      <c r="H46" s="1216"/>
      <c r="I46" s="361" t="s">
        <v>508</v>
      </c>
      <c r="J46" s="362" t="s">
        <v>508</v>
      </c>
      <c r="K46" s="362" t="s">
        <v>508</v>
      </c>
      <c r="L46" s="362" t="s">
        <v>508</v>
      </c>
      <c r="M46" s="363" t="s">
        <v>508</v>
      </c>
    </row>
    <row r="47" spans="2:13" ht="27.75" customHeight="1" x14ac:dyDescent="0.15">
      <c r="B47" s="1209"/>
      <c r="C47" s="1210"/>
      <c r="D47" s="105"/>
      <c r="E47" s="1217" t="s">
        <v>37</v>
      </c>
      <c r="F47" s="1218"/>
      <c r="G47" s="1218"/>
      <c r="H47" s="1219"/>
      <c r="I47" s="361" t="s">
        <v>508</v>
      </c>
      <c r="J47" s="362" t="s">
        <v>508</v>
      </c>
      <c r="K47" s="362" t="s">
        <v>508</v>
      </c>
      <c r="L47" s="362" t="s">
        <v>508</v>
      </c>
      <c r="M47" s="363" t="s">
        <v>508</v>
      </c>
    </row>
    <row r="48" spans="2:13" ht="27.75" customHeight="1" x14ac:dyDescent="0.15">
      <c r="B48" s="1209"/>
      <c r="C48" s="1210"/>
      <c r="D48" s="103"/>
      <c r="E48" s="1215" t="s">
        <v>38</v>
      </c>
      <c r="F48" s="1215"/>
      <c r="G48" s="1215"/>
      <c r="H48" s="1216"/>
      <c r="I48" s="361" t="s">
        <v>508</v>
      </c>
      <c r="J48" s="362" t="s">
        <v>508</v>
      </c>
      <c r="K48" s="362" t="s">
        <v>508</v>
      </c>
      <c r="L48" s="362" t="s">
        <v>508</v>
      </c>
      <c r="M48" s="363" t="s">
        <v>508</v>
      </c>
    </row>
    <row r="49" spans="2:13" ht="27.75" customHeight="1" x14ac:dyDescent="0.15">
      <c r="B49" s="1211"/>
      <c r="C49" s="1212"/>
      <c r="D49" s="103"/>
      <c r="E49" s="1215" t="s">
        <v>39</v>
      </c>
      <c r="F49" s="1215"/>
      <c r="G49" s="1215"/>
      <c r="H49" s="1216"/>
      <c r="I49" s="361" t="s">
        <v>508</v>
      </c>
      <c r="J49" s="362" t="s">
        <v>508</v>
      </c>
      <c r="K49" s="362" t="s">
        <v>508</v>
      </c>
      <c r="L49" s="362" t="s">
        <v>508</v>
      </c>
      <c r="M49" s="363" t="s">
        <v>508</v>
      </c>
    </row>
    <row r="50" spans="2:13" ht="27.75" customHeight="1" x14ac:dyDescent="0.15">
      <c r="B50" s="1220" t="s">
        <v>40</v>
      </c>
      <c r="C50" s="1221"/>
      <c r="D50" s="106"/>
      <c r="E50" s="1215" t="s">
        <v>41</v>
      </c>
      <c r="F50" s="1215"/>
      <c r="G50" s="1215"/>
      <c r="H50" s="1216"/>
      <c r="I50" s="361">
        <v>8975</v>
      </c>
      <c r="J50" s="362">
        <v>9089</v>
      </c>
      <c r="K50" s="362">
        <v>8969</v>
      </c>
      <c r="L50" s="362">
        <v>8893</v>
      </c>
      <c r="M50" s="363">
        <v>10691</v>
      </c>
    </row>
    <row r="51" spans="2:13" ht="27.75" customHeight="1" x14ac:dyDescent="0.15">
      <c r="B51" s="1209"/>
      <c r="C51" s="1210"/>
      <c r="D51" s="103"/>
      <c r="E51" s="1215" t="s">
        <v>42</v>
      </c>
      <c r="F51" s="1215"/>
      <c r="G51" s="1215"/>
      <c r="H51" s="1216"/>
      <c r="I51" s="361" t="s">
        <v>508</v>
      </c>
      <c r="J51" s="362" t="s">
        <v>508</v>
      </c>
      <c r="K51" s="362" t="s">
        <v>508</v>
      </c>
      <c r="L51" s="362" t="s">
        <v>508</v>
      </c>
      <c r="M51" s="363" t="s">
        <v>508</v>
      </c>
    </row>
    <row r="52" spans="2:13" ht="27.75" customHeight="1" x14ac:dyDescent="0.15">
      <c r="B52" s="1211"/>
      <c r="C52" s="1212"/>
      <c r="D52" s="103"/>
      <c r="E52" s="1215" t="s">
        <v>43</v>
      </c>
      <c r="F52" s="1215"/>
      <c r="G52" s="1215"/>
      <c r="H52" s="1216"/>
      <c r="I52" s="361">
        <v>3372</v>
      </c>
      <c r="J52" s="362">
        <v>3487</v>
      </c>
      <c r="K52" s="362">
        <v>3780</v>
      </c>
      <c r="L52" s="362">
        <v>3467</v>
      </c>
      <c r="M52" s="363">
        <v>3341</v>
      </c>
    </row>
    <row r="53" spans="2:13" ht="27.75" customHeight="1" thickBot="1" x14ac:dyDescent="0.2">
      <c r="B53" s="1222" t="s">
        <v>44</v>
      </c>
      <c r="C53" s="1223"/>
      <c r="D53" s="107"/>
      <c r="E53" s="1224" t="s">
        <v>45</v>
      </c>
      <c r="F53" s="1224"/>
      <c r="G53" s="1224"/>
      <c r="H53" s="1225"/>
      <c r="I53" s="364">
        <v>-8186</v>
      </c>
      <c r="J53" s="365">
        <v>-8205</v>
      </c>
      <c r="K53" s="365">
        <v>-8123</v>
      </c>
      <c r="L53" s="365">
        <v>-7382</v>
      </c>
      <c r="M53" s="366">
        <v>-8295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RsiyDb6cW8ZjMHhuAq4zODBU+pyid98TNDDw+ZJ+2NoKQnWAkMSha6PCd2rjI2wCRjIbIxuzZXkTFILpxiajw==" saltValue="jwqh2b93CBu/lbNWayVu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34" t="s">
        <v>48</v>
      </c>
      <c r="D55" s="1234"/>
      <c r="E55" s="1235"/>
      <c r="F55" s="119">
        <v>3261</v>
      </c>
      <c r="G55" s="119">
        <v>3066</v>
      </c>
      <c r="H55" s="120">
        <v>3071</v>
      </c>
    </row>
    <row r="56" spans="2:8" ht="52.5" customHeight="1" x14ac:dyDescent="0.15">
      <c r="B56" s="121"/>
      <c r="C56" s="1236" t="s">
        <v>49</v>
      </c>
      <c r="D56" s="1236"/>
      <c r="E56" s="1237"/>
      <c r="F56" s="122">
        <v>931</v>
      </c>
      <c r="G56" s="122">
        <v>932</v>
      </c>
      <c r="H56" s="123">
        <v>934</v>
      </c>
    </row>
    <row r="57" spans="2:8" ht="53.25" customHeight="1" x14ac:dyDescent="0.15">
      <c r="B57" s="121"/>
      <c r="C57" s="1238" t="s">
        <v>50</v>
      </c>
      <c r="D57" s="1238"/>
      <c r="E57" s="1239"/>
      <c r="F57" s="124">
        <v>4422</v>
      </c>
      <c r="G57" s="124">
        <v>4722</v>
      </c>
      <c r="H57" s="125">
        <v>6291</v>
      </c>
    </row>
    <row r="58" spans="2:8" ht="45.75" customHeight="1" x14ac:dyDescent="0.15">
      <c r="B58" s="126"/>
      <c r="C58" s="1226" t="s">
        <v>581</v>
      </c>
      <c r="D58" s="1227"/>
      <c r="E58" s="1228"/>
      <c r="F58" s="127">
        <v>3266</v>
      </c>
      <c r="G58" s="127">
        <v>3340</v>
      </c>
      <c r="H58" s="128">
        <v>3868</v>
      </c>
    </row>
    <row r="59" spans="2:8" ht="45.75" customHeight="1" x14ac:dyDescent="0.15">
      <c r="B59" s="126"/>
      <c r="C59" s="1226" t="s">
        <v>580</v>
      </c>
      <c r="D59" s="1227"/>
      <c r="E59" s="1228"/>
      <c r="F59" s="127" t="s">
        <v>508</v>
      </c>
      <c r="G59" s="127">
        <v>206</v>
      </c>
      <c r="H59" s="128">
        <v>1001</v>
      </c>
    </row>
    <row r="60" spans="2:8" ht="45.75" customHeight="1" x14ac:dyDescent="0.15">
      <c r="B60" s="126"/>
      <c r="C60" s="1226" t="s">
        <v>582</v>
      </c>
      <c r="D60" s="1227"/>
      <c r="E60" s="1228"/>
      <c r="F60" s="127">
        <v>397</v>
      </c>
      <c r="G60" s="127">
        <v>453</v>
      </c>
      <c r="H60" s="128">
        <v>740</v>
      </c>
    </row>
    <row r="61" spans="2:8" ht="45.75" customHeight="1" x14ac:dyDescent="0.15">
      <c r="B61" s="126"/>
      <c r="C61" s="1226" t="s">
        <v>584</v>
      </c>
      <c r="D61" s="1227"/>
      <c r="E61" s="1228"/>
      <c r="F61" s="127">
        <v>562</v>
      </c>
      <c r="G61" s="127">
        <v>562</v>
      </c>
      <c r="H61" s="128">
        <v>563</v>
      </c>
    </row>
    <row r="62" spans="2:8" ht="45.75" customHeight="1" thickBot="1" x14ac:dyDescent="0.2">
      <c r="B62" s="129"/>
      <c r="C62" s="1229" t="s">
        <v>583</v>
      </c>
      <c r="D62" s="1230"/>
      <c r="E62" s="1231"/>
      <c r="F62" s="130">
        <v>67</v>
      </c>
      <c r="G62" s="130">
        <v>63</v>
      </c>
      <c r="H62" s="131">
        <v>56</v>
      </c>
    </row>
    <row r="63" spans="2:8" ht="52.5" customHeight="1" thickBot="1" x14ac:dyDescent="0.2">
      <c r="B63" s="132"/>
      <c r="C63" s="1232" t="s">
        <v>51</v>
      </c>
      <c r="D63" s="1232"/>
      <c r="E63" s="1233"/>
      <c r="F63" s="133">
        <v>8613</v>
      </c>
      <c r="G63" s="133">
        <v>8721</v>
      </c>
      <c r="H63" s="134">
        <v>10297</v>
      </c>
    </row>
    <row r="64" spans="2:8" x14ac:dyDescent="0.15"/>
  </sheetData>
  <sheetProtection algorithmName="SHA-512" hashValue="Wu0fJ/c46S/+7trHeJ5pEAOUWOzOv0wK8XVdjMJ068lg5hCS0LOVb2H/bcxPT/XQR2yO0KOTeWLJnZ92Y7P+yQ==" saltValue="14pAlFW7c2doY4MVqFxy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108960</v>
      </c>
      <c r="E3" s="153"/>
      <c r="F3" s="154">
        <v>202870</v>
      </c>
      <c r="G3" s="155"/>
      <c r="H3" s="156"/>
    </row>
    <row r="4" spans="1:8" x14ac:dyDescent="0.15">
      <c r="A4" s="157"/>
      <c r="B4" s="158"/>
      <c r="C4" s="159"/>
      <c r="D4" s="160">
        <v>97150</v>
      </c>
      <c r="E4" s="161"/>
      <c r="F4" s="162">
        <v>79735</v>
      </c>
      <c r="G4" s="163"/>
      <c r="H4" s="164"/>
    </row>
    <row r="5" spans="1:8" x14ac:dyDescent="0.15">
      <c r="A5" s="145" t="s">
        <v>542</v>
      </c>
      <c r="B5" s="150"/>
      <c r="C5" s="151"/>
      <c r="D5" s="152">
        <v>126717</v>
      </c>
      <c r="E5" s="153"/>
      <c r="F5" s="154">
        <v>167497</v>
      </c>
      <c r="G5" s="155"/>
      <c r="H5" s="156"/>
    </row>
    <row r="6" spans="1:8" x14ac:dyDescent="0.15">
      <c r="A6" s="157"/>
      <c r="B6" s="158"/>
      <c r="C6" s="159"/>
      <c r="D6" s="160">
        <v>92137</v>
      </c>
      <c r="E6" s="161"/>
      <c r="F6" s="162">
        <v>82571</v>
      </c>
      <c r="G6" s="163"/>
      <c r="H6" s="164"/>
    </row>
    <row r="7" spans="1:8" x14ac:dyDescent="0.15">
      <c r="A7" s="145" t="s">
        <v>543</v>
      </c>
      <c r="B7" s="150"/>
      <c r="C7" s="151"/>
      <c r="D7" s="152">
        <v>187377</v>
      </c>
      <c r="E7" s="153"/>
      <c r="F7" s="154">
        <v>190274</v>
      </c>
      <c r="G7" s="155"/>
      <c r="H7" s="156"/>
    </row>
    <row r="8" spans="1:8" x14ac:dyDescent="0.15">
      <c r="A8" s="157"/>
      <c r="B8" s="158"/>
      <c r="C8" s="159"/>
      <c r="D8" s="160">
        <v>123445</v>
      </c>
      <c r="E8" s="161"/>
      <c r="F8" s="162">
        <v>88584</v>
      </c>
      <c r="G8" s="163"/>
      <c r="H8" s="164"/>
    </row>
    <row r="9" spans="1:8" x14ac:dyDescent="0.15">
      <c r="A9" s="145" t="s">
        <v>544</v>
      </c>
      <c r="B9" s="150"/>
      <c r="C9" s="151"/>
      <c r="D9" s="152">
        <v>260458</v>
      </c>
      <c r="E9" s="153"/>
      <c r="F9" s="154">
        <v>301035</v>
      </c>
      <c r="G9" s="155"/>
      <c r="H9" s="156"/>
    </row>
    <row r="10" spans="1:8" x14ac:dyDescent="0.15">
      <c r="A10" s="157"/>
      <c r="B10" s="158"/>
      <c r="C10" s="159"/>
      <c r="D10" s="160">
        <v>88117</v>
      </c>
      <c r="E10" s="161"/>
      <c r="F10" s="162">
        <v>154376</v>
      </c>
      <c r="G10" s="163"/>
      <c r="H10" s="164"/>
    </row>
    <row r="11" spans="1:8" x14ac:dyDescent="0.15">
      <c r="A11" s="145" t="s">
        <v>545</v>
      </c>
      <c r="B11" s="150"/>
      <c r="C11" s="151"/>
      <c r="D11" s="152">
        <v>324497</v>
      </c>
      <c r="E11" s="153"/>
      <c r="F11" s="154">
        <v>277467</v>
      </c>
      <c r="G11" s="155"/>
      <c r="H11" s="156"/>
    </row>
    <row r="12" spans="1:8" x14ac:dyDescent="0.15">
      <c r="A12" s="157"/>
      <c r="B12" s="158"/>
      <c r="C12" s="165"/>
      <c r="D12" s="160">
        <v>254624</v>
      </c>
      <c r="E12" s="161"/>
      <c r="F12" s="162">
        <v>128378</v>
      </c>
      <c r="G12" s="163"/>
      <c r="H12" s="164"/>
    </row>
    <row r="13" spans="1:8" x14ac:dyDescent="0.15">
      <c r="A13" s="145"/>
      <c r="B13" s="150"/>
      <c r="C13" s="166"/>
      <c r="D13" s="167">
        <v>201602</v>
      </c>
      <c r="E13" s="168"/>
      <c r="F13" s="169">
        <v>227829</v>
      </c>
      <c r="G13" s="170"/>
      <c r="H13" s="156"/>
    </row>
    <row r="14" spans="1:8" x14ac:dyDescent="0.15">
      <c r="A14" s="157"/>
      <c r="B14" s="158"/>
      <c r="C14" s="159"/>
      <c r="D14" s="160">
        <v>131095</v>
      </c>
      <c r="E14" s="161"/>
      <c r="F14" s="162">
        <v>106729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5.43</v>
      </c>
      <c r="C19" s="171">
        <f>ROUND(VALUE(SUBSTITUTE(実質収支比率等に係る経年分析!G$48,"▲","-")),2)</f>
        <v>6.28</v>
      </c>
      <c r="D19" s="171">
        <f>ROUND(VALUE(SUBSTITUTE(実質収支比率等に係る経年分析!H$48,"▲","-")),2)</f>
        <v>5.27</v>
      </c>
      <c r="E19" s="171">
        <f>ROUND(VALUE(SUBSTITUTE(実質収支比率等に係る経年分析!I$48,"▲","-")),2)</f>
        <v>5.86</v>
      </c>
      <c r="F19" s="171">
        <f>ROUND(VALUE(SUBSTITUTE(実質収支比率等に係る経年分析!J$48,"▲","-")),2)</f>
        <v>8.09</v>
      </c>
    </row>
    <row r="20" spans="1:11" x14ac:dyDescent="0.15">
      <c r="A20" s="171" t="s">
        <v>55</v>
      </c>
      <c r="B20" s="171">
        <f>ROUND(VALUE(SUBSTITUTE(実質収支比率等に係る経年分析!F$47,"▲","-")),2)</f>
        <v>156.68</v>
      </c>
      <c r="C20" s="171">
        <f>ROUND(VALUE(SUBSTITUTE(実質収支比率等に係る経年分析!G$47,"▲","-")),2)</f>
        <v>140.81</v>
      </c>
      <c r="D20" s="171">
        <f>ROUND(VALUE(SUBSTITUTE(実質収支比率等に係る経年分析!H$47,"▲","-")),2)</f>
        <v>115.99</v>
      </c>
      <c r="E20" s="171">
        <f>ROUND(VALUE(SUBSTITUTE(実質収支比率等に係る経年分析!I$47,"▲","-")),2)</f>
        <v>101.51</v>
      </c>
      <c r="F20" s="171">
        <f>ROUND(VALUE(SUBSTITUTE(実質収支比率等に係る経年分析!J$47,"▲","-")),2)</f>
        <v>92.59</v>
      </c>
    </row>
    <row r="21" spans="1:11" x14ac:dyDescent="0.15">
      <c r="A21" s="171" t="s">
        <v>56</v>
      </c>
      <c r="B21" s="171">
        <f>IF(ISNUMBER(VALUE(SUBSTITUTE(実質収支比率等に係る経年分析!F$49,"▲","-"))),ROUND(VALUE(SUBSTITUTE(実質収支比率等に係る経年分析!F$49,"▲","-")),2),NA())</f>
        <v>-19.66</v>
      </c>
      <c r="C21" s="171">
        <f>IF(ISNUMBER(VALUE(SUBSTITUTE(実質収支比率等に係る経年分析!G$49,"▲","-"))),ROUND(VALUE(SUBSTITUTE(実質収支比率等に係る経年分析!G$49,"▲","-")),2),NA())</f>
        <v>-17.93</v>
      </c>
      <c r="D21" s="171">
        <f>IF(ISNUMBER(VALUE(SUBSTITUTE(実質収支比率等に係る経年分析!H$49,"▲","-"))),ROUND(VALUE(SUBSTITUTE(実質収支比率等に係る経年分析!H$49,"▲","-")),2),NA())</f>
        <v>-24.23</v>
      </c>
      <c r="E21" s="171">
        <f>IF(ISNUMBER(VALUE(SUBSTITUTE(実質収支比率等に係る経年分析!I$49,"▲","-"))),ROUND(VALUE(SUBSTITUTE(実質収支比率等に係る経年分析!I$49,"▲","-")),2),NA())</f>
        <v>-5.49</v>
      </c>
      <c r="F21" s="171">
        <f>IF(ISNUMBER(VALUE(SUBSTITUTE(実質収支比率等に係る経年分析!J$49,"▲","-"))),ROUND(VALUE(SUBSTITUTE(実質収支比率等に係る経年分析!J$49,"▲","-")),2),NA())</f>
        <v>2.91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0.14000000000000001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0.35</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0.55000000000000004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8.09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323</v>
      </c>
      <c r="E42" s="173"/>
      <c r="F42" s="173"/>
      <c r="G42" s="173">
        <f>'実質公債費比率（分子）の構造'!L$52</f>
        <v>329</v>
      </c>
      <c r="H42" s="173"/>
      <c r="I42" s="173"/>
      <c r="J42" s="173">
        <f>'実質公債費比率（分子）の構造'!M$52</f>
        <v>323</v>
      </c>
      <c r="K42" s="173"/>
      <c r="L42" s="173"/>
      <c r="M42" s="173">
        <f>'実質公債費比率（分子）の構造'!N$52</f>
        <v>356</v>
      </c>
      <c r="N42" s="173"/>
      <c r="O42" s="173"/>
      <c r="P42" s="173">
        <f>'実質公債費比率（分子）の構造'!O$52</f>
        <v>377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f>'実質公債費比率（分子）の構造'!N$49</f>
        <v>1</v>
      </c>
      <c r="L45" s="173"/>
      <c r="M45" s="173"/>
      <c r="N45" s="173">
        <f>'実質公債費比率（分子）の構造'!O$49</f>
        <v>1</v>
      </c>
      <c r="O45" s="173"/>
      <c r="P45" s="173"/>
    </row>
    <row r="46" spans="1:16" x14ac:dyDescent="0.15">
      <c r="A46" s="173" t="s">
        <v>67</v>
      </c>
      <c r="B46" s="173">
        <f>'実質公債費比率（分子）の構造'!K$48</f>
        <v>24</v>
      </c>
      <c r="C46" s="173"/>
      <c r="D46" s="173"/>
      <c r="E46" s="173">
        <f>'実質公債費比率（分子）の構造'!L$48</f>
        <v>37</v>
      </c>
      <c r="F46" s="173"/>
      <c r="G46" s="173"/>
      <c r="H46" s="173">
        <f>'実質公債費比率（分子）の構造'!M$48</f>
        <v>40</v>
      </c>
      <c r="I46" s="173"/>
      <c r="J46" s="173"/>
      <c r="K46" s="173">
        <f>'実質公債費比率（分子）の構造'!N$48</f>
        <v>41</v>
      </c>
      <c r="L46" s="173"/>
      <c r="M46" s="173"/>
      <c r="N46" s="173">
        <f>'実質公債費比率（分子）の構造'!O$48</f>
        <v>43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351</v>
      </c>
      <c r="C49" s="173"/>
      <c r="D49" s="173"/>
      <c r="E49" s="173">
        <f>'実質公債費比率（分子）の構造'!L$45</f>
        <v>339</v>
      </c>
      <c r="F49" s="173"/>
      <c r="G49" s="173"/>
      <c r="H49" s="173">
        <f>'実質公債費比率（分子）の構造'!M$45</f>
        <v>356</v>
      </c>
      <c r="I49" s="173"/>
      <c r="J49" s="173"/>
      <c r="K49" s="173">
        <f>'実質公債費比率（分子）の構造'!N$45</f>
        <v>388</v>
      </c>
      <c r="L49" s="173"/>
      <c r="M49" s="173"/>
      <c r="N49" s="173">
        <f>'実質公債費比率（分子）の構造'!O$45</f>
        <v>400</v>
      </c>
      <c r="O49" s="173"/>
      <c r="P49" s="173"/>
    </row>
    <row r="50" spans="1:16" x14ac:dyDescent="0.15">
      <c r="A50" s="173" t="s">
        <v>71</v>
      </c>
      <c r="B50" s="173" t="e">
        <f>NA()</f>
        <v>#N/A</v>
      </c>
      <c r="C50" s="173">
        <f>IF(ISNUMBER('実質公債費比率（分子）の構造'!K$53),'実質公債費比率（分子）の構造'!K$53,NA())</f>
        <v>52</v>
      </c>
      <c r="D50" s="173" t="e">
        <f>NA()</f>
        <v>#N/A</v>
      </c>
      <c r="E50" s="173" t="e">
        <f>NA()</f>
        <v>#N/A</v>
      </c>
      <c r="F50" s="173">
        <f>IF(ISNUMBER('実質公債費比率（分子）の構造'!L$53),'実質公債費比率（分子）の構造'!L$53,NA())</f>
        <v>47</v>
      </c>
      <c r="G50" s="173" t="e">
        <f>NA()</f>
        <v>#N/A</v>
      </c>
      <c r="H50" s="173" t="e">
        <f>NA()</f>
        <v>#N/A</v>
      </c>
      <c r="I50" s="173">
        <f>IF(ISNUMBER('実質公債費比率（分子）の構造'!M$53),'実質公債費比率（分子）の構造'!M$53,NA())</f>
        <v>73</v>
      </c>
      <c r="J50" s="173" t="e">
        <f>NA()</f>
        <v>#N/A</v>
      </c>
      <c r="K50" s="173" t="e">
        <f>NA()</f>
        <v>#N/A</v>
      </c>
      <c r="L50" s="173">
        <f>IF(ISNUMBER('実質公債費比率（分子）の構造'!N$53),'実質公債費比率（分子）の構造'!N$53,NA())</f>
        <v>74</v>
      </c>
      <c r="M50" s="173" t="e">
        <f>NA()</f>
        <v>#N/A</v>
      </c>
      <c r="N50" s="173" t="e">
        <f>NA()</f>
        <v>#N/A</v>
      </c>
      <c r="O50" s="173">
        <f>IF(ISNUMBER('実質公債費比率（分子）の構造'!O$53),'実質公債費比率（分子）の構造'!O$53,NA())</f>
        <v>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3372</v>
      </c>
      <c r="E56" s="172"/>
      <c r="F56" s="172"/>
      <c r="G56" s="172">
        <f>'将来負担比率（分子）の構造'!J$52</f>
        <v>3487</v>
      </c>
      <c r="H56" s="172"/>
      <c r="I56" s="172"/>
      <c r="J56" s="172">
        <f>'将来負担比率（分子）の構造'!K$52</f>
        <v>3780</v>
      </c>
      <c r="K56" s="172"/>
      <c r="L56" s="172"/>
      <c r="M56" s="172">
        <f>'将来負担比率（分子）の構造'!L$52</f>
        <v>3467</v>
      </c>
      <c r="N56" s="172"/>
      <c r="O56" s="172"/>
      <c r="P56" s="172">
        <f>'将来負担比率（分子）の構造'!M$52</f>
        <v>3341</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8975</v>
      </c>
      <c r="E58" s="172"/>
      <c r="F58" s="172"/>
      <c r="G58" s="172">
        <f>'将来負担比率（分子）の構造'!J$50</f>
        <v>9089</v>
      </c>
      <c r="H58" s="172"/>
      <c r="I58" s="172"/>
      <c r="J58" s="172">
        <f>'将来負担比率（分子）の構造'!K$50</f>
        <v>8969</v>
      </c>
      <c r="K58" s="172"/>
      <c r="L58" s="172"/>
      <c r="M58" s="172">
        <f>'将来負担比率（分子）の構造'!L$50</f>
        <v>8893</v>
      </c>
      <c r="N58" s="172"/>
      <c r="O58" s="172"/>
      <c r="P58" s="172">
        <f>'将来負担比率（分子）の構造'!M$50</f>
        <v>10691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694</v>
      </c>
      <c r="C62" s="172"/>
      <c r="D62" s="172"/>
      <c r="E62" s="172">
        <f>'将来負担比率（分子）の構造'!J$45</f>
        <v>654</v>
      </c>
      <c r="F62" s="172"/>
      <c r="G62" s="172"/>
      <c r="H62" s="172">
        <f>'将来負担比率（分子）の構造'!K$45</f>
        <v>613</v>
      </c>
      <c r="I62" s="172"/>
      <c r="J62" s="172"/>
      <c r="K62" s="172">
        <f>'将来負担比率（分子）の構造'!L$45</f>
        <v>579</v>
      </c>
      <c r="L62" s="172"/>
      <c r="M62" s="172"/>
      <c r="N62" s="172">
        <f>'将来負担比率（分子）の構造'!M$45</f>
        <v>547</v>
      </c>
      <c r="O62" s="172"/>
      <c r="P62" s="172"/>
    </row>
    <row r="63" spans="1:16" x14ac:dyDescent="0.15">
      <c r="A63" s="172" t="s">
        <v>34</v>
      </c>
      <c r="B63" s="172">
        <f>'将来負担比率（分子）の構造'!I$44</f>
        <v>5</v>
      </c>
      <c r="C63" s="172"/>
      <c r="D63" s="172"/>
      <c r="E63" s="172">
        <f>'将来負担比率（分子）の構造'!J$44</f>
        <v>5</v>
      </c>
      <c r="F63" s="172"/>
      <c r="G63" s="172"/>
      <c r="H63" s="172">
        <f>'将来負担比率（分子）の構造'!K$44</f>
        <v>12</v>
      </c>
      <c r="I63" s="172"/>
      <c r="J63" s="172"/>
      <c r="K63" s="172">
        <f>'将来負担比率（分子）の構造'!L$44</f>
        <v>42</v>
      </c>
      <c r="L63" s="172"/>
      <c r="M63" s="172"/>
      <c r="N63" s="172">
        <f>'将来負担比率（分子）の構造'!M$44</f>
        <v>45</v>
      </c>
      <c r="O63" s="172"/>
      <c r="P63" s="172"/>
    </row>
    <row r="64" spans="1:16" x14ac:dyDescent="0.15">
      <c r="A64" s="172" t="s">
        <v>33</v>
      </c>
      <c r="B64" s="172">
        <f>'将来負担比率（分子）の構造'!I$43</f>
        <v>397</v>
      </c>
      <c r="C64" s="172"/>
      <c r="D64" s="172"/>
      <c r="E64" s="172">
        <f>'将来負担比率（分子）の構造'!J$43</f>
        <v>440</v>
      </c>
      <c r="F64" s="172"/>
      <c r="G64" s="172"/>
      <c r="H64" s="172">
        <f>'将来負担比率（分子）の構造'!K$43</f>
        <v>490</v>
      </c>
      <c r="I64" s="172"/>
      <c r="J64" s="172"/>
      <c r="K64" s="172">
        <f>'将来負担比率（分子）の構造'!L$43</f>
        <v>476</v>
      </c>
      <c r="L64" s="172"/>
      <c r="M64" s="172"/>
      <c r="N64" s="172">
        <f>'将来負担比率（分子）の構造'!M$43</f>
        <v>562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3066</v>
      </c>
      <c r="C66" s="172"/>
      <c r="D66" s="172"/>
      <c r="E66" s="172">
        <f>'将来負担比率（分子）の構造'!J$41</f>
        <v>3273</v>
      </c>
      <c r="F66" s="172"/>
      <c r="G66" s="172"/>
      <c r="H66" s="172">
        <f>'将来負担比率（分子）の構造'!K$41</f>
        <v>3512</v>
      </c>
      <c r="I66" s="172"/>
      <c r="J66" s="172"/>
      <c r="K66" s="172">
        <f>'将来負担比率（分子）の構造'!L$41</f>
        <v>3881</v>
      </c>
      <c r="L66" s="172"/>
      <c r="M66" s="172"/>
      <c r="N66" s="172">
        <f>'将来負担比率（分子）の構造'!M$41</f>
        <v>4584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3261</v>
      </c>
      <c r="C72" s="176">
        <f>基金残高に係る経年分析!G55</f>
        <v>3066</v>
      </c>
      <c r="D72" s="176">
        <f>基金残高に係る経年分析!H55</f>
        <v>3071</v>
      </c>
    </row>
    <row r="73" spans="1:16" x14ac:dyDescent="0.15">
      <c r="A73" s="175" t="s">
        <v>78</v>
      </c>
      <c r="B73" s="176">
        <f>基金残高に係る経年分析!F56</f>
        <v>931</v>
      </c>
      <c r="C73" s="176">
        <f>基金残高に係る経年分析!G56</f>
        <v>932</v>
      </c>
      <c r="D73" s="176">
        <f>基金残高に係る経年分析!H56</f>
        <v>934</v>
      </c>
    </row>
    <row r="74" spans="1:16" x14ac:dyDescent="0.15">
      <c r="A74" s="175" t="s">
        <v>79</v>
      </c>
      <c r="B74" s="176">
        <f>基金残高に係る経年分析!F57</f>
        <v>4422</v>
      </c>
      <c r="C74" s="176">
        <f>基金残高に係る経年分析!G57</f>
        <v>4722</v>
      </c>
      <c r="D74" s="176">
        <f>基金残高に係る経年分析!H57</f>
        <v>6291</v>
      </c>
    </row>
  </sheetData>
  <sheetProtection algorithmName="SHA-512" hashValue="j0t9zlQvn+LQv+gIowfYXO9J+dxO3xou4f3Jj6DRl7KQxhA94X2YAJ/oUaEQg7+54nlf/i3znonUAyWfzfG9uA==" saltValue="ze8s4JpwBs6eU3p+qSwX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2023-03-06T23:25:40Z</cp:lastPrinted>
  <dcterms:created xsi:type="dcterms:W3CDTF">2023-02-20T06:52:15Z</dcterms:created>
  <dcterms:modified xsi:type="dcterms:W3CDTF">2023-03-17T06:14:44Z</dcterms:modified>
  <cp:category/>
</cp:coreProperties>
</file>